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ülések anyagai\testületi ülések 2019\Szarvaskend\testületi ülés 2019_05_15\"/>
    </mc:Choice>
  </mc:AlternateContent>
  <xr:revisionPtr revIDLastSave="0" documentId="8_{355FAB73-E72B-4B0A-B064-3FEFF53F0FF7}" xr6:coauthVersionLast="43" xr6:coauthVersionMax="43" xr10:uidLastSave="{00000000-0000-0000-0000-000000000000}"/>
  <bookViews>
    <workbookView xWindow="-120" yWindow="-120" windowWidth="20730" windowHeight="11160" firstSheet="2" activeTab="5" xr2:uid="{00000000-000D-0000-FFFF-FFFF00000000}"/>
  </bookViews>
  <sheets>
    <sheet name="kiadások működés felhalmozás" sheetId="2" r:id="rId1"/>
    <sheet name="bevételek működés felhalmozás" sheetId="3" r:id="rId2"/>
    <sheet name="beruházások felújítások" sheetId="11" r:id="rId3"/>
    <sheet name="stabilitási 1" sheetId="13" r:id="rId4"/>
    <sheet name="stabilitási 2" sheetId="14" r:id="rId5"/>
    <sheet name="hitelek" sheetId="28" r:id="rId6"/>
    <sheet name="TÖBB ÉVES" sheetId="21" r:id="rId7"/>
    <sheet name="GÖRDÜLŐ" sheetId="23" r:id="rId8"/>
  </sheets>
  <definedNames>
    <definedName name="_pr232" localSheetId="7">GÖRDÜLŐ!#REF!</definedName>
    <definedName name="_pr232" localSheetId="6">'TÖBB ÉVES'!$A$13</definedName>
    <definedName name="_pr233" localSheetId="7">GÖRDÜLŐ!#REF!</definedName>
    <definedName name="_pr233" localSheetId="6">'TÖBB ÉVES'!$A$14</definedName>
    <definedName name="_pr234" localSheetId="7">GÖRDÜLŐ!#REF!</definedName>
    <definedName name="_pr234" localSheetId="6">'TÖBB ÉVES'!$A$15</definedName>
    <definedName name="_pr235" localSheetId="7">GÖRDÜLŐ!#REF!</definedName>
    <definedName name="_pr235" localSheetId="6">'TÖBB ÉVES'!$A$16</definedName>
    <definedName name="_pr236" localSheetId="7">GÖRDÜLŐ!#REF!</definedName>
    <definedName name="_pr236" localSheetId="6">'TÖBB ÉVES'!$A$17</definedName>
    <definedName name="_pr312" localSheetId="7">GÖRDÜLŐ!#REF!</definedName>
    <definedName name="_pr312" localSheetId="6">'TÖBB ÉVES'!#REF!</definedName>
    <definedName name="_pr313" localSheetId="7">GÖRDÜLŐ!#REF!</definedName>
    <definedName name="_pr313" localSheetId="6">'TÖBB ÉVES'!$A$3</definedName>
    <definedName name="_pr314" localSheetId="7">GÖRDÜLŐ!#REF!</definedName>
    <definedName name="_pr314" localSheetId="6">'TÖBB ÉVES'!#REF!</definedName>
    <definedName name="_pr315" localSheetId="7">GÖRDÜLŐ!$A$3</definedName>
    <definedName name="_pr315" localSheetId="6">'TÖBB ÉVES'!$A$7</definedName>
    <definedName name="_pr347" localSheetId="7">GÖRDÜLŐ!$A$6</definedName>
    <definedName name="_pr348" localSheetId="7">GÖRDÜLŐ!$A$7</definedName>
    <definedName name="_pr349" localSheetId="7">GÖRDÜLŐ!$A$8</definedName>
    <definedName name="foot_4_place" localSheetId="4">'stabilitási 2'!$A$20</definedName>
    <definedName name="foot_5_place" localSheetId="4">'stabilitási 2'!#REF!</definedName>
    <definedName name="foot_53_place" localSheetId="4">'stabilitási 2'!$A$65</definedName>
    <definedName name="_xlnm.Print_Area" localSheetId="2">'beruházások felújítások'!$A$3:$D$50</definedName>
    <definedName name="_xlnm.Print_Area" localSheetId="1">'bevételek működés felhalmozás'!$A$3:$D$97</definedName>
    <definedName name="_xlnm.Print_Area" localSheetId="7">GÖRDÜLŐ!$A$1:$J$43</definedName>
    <definedName name="_xlnm.Print_Area" localSheetId="5">hitelek!$A$3:$D$72</definedName>
    <definedName name="_xlnm.Print_Area" localSheetId="0">'kiadások működés felhalmozás'!$A$3:$D$125</definedName>
    <definedName name="_xlnm.Print_Area" localSheetId="3">'stabilitási 1'!$A$3:$J$51</definedName>
    <definedName name="_xlnm.Print_Area" localSheetId="4">'stabilitási 2'!$A$3:$H$40</definedName>
    <definedName name="_xlnm.Print_Area" localSheetId="6">'TÖBB ÉVES'!$A$1:$I$28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2" l="1"/>
  <c r="D48" i="11" l="1"/>
  <c r="D37" i="11"/>
  <c r="D31" i="11"/>
  <c r="D24" i="11"/>
  <c r="C89" i="2" l="1"/>
  <c r="C49" i="11"/>
  <c r="D89" i="2"/>
  <c r="C42" i="2"/>
  <c r="D42" i="2"/>
  <c r="C21" i="2"/>
  <c r="D38" i="14"/>
  <c r="C38" i="14"/>
  <c r="F13" i="14"/>
  <c r="G13" i="14"/>
  <c r="H13" i="14"/>
  <c r="I13" i="14"/>
  <c r="E13" i="14"/>
  <c r="C32" i="11"/>
  <c r="D32" i="11" s="1"/>
  <c r="D26" i="3"/>
  <c r="C25" i="2"/>
  <c r="C75" i="2"/>
  <c r="D84" i="2"/>
  <c r="C84" i="2"/>
  <c r="D98" i="2"/>
  <c r="D75" i="2"/>
  <c r="D61" i="2"/>
  <c r="D51" i="2"/>
  <c r="D45" i="2"/>
  <c r="D34" i="2"/>
  <c r="D31" i="2"/>
  <c r="D25" i="2"/>
  <c r="D21" i="2"/>
  <c r="D50" i="28"/>
  <c r="D63" i="28"/>
  <c r="C50" i="28"/>
  <c r="C63" i="28" s="1"/>
  <c r="D72" i="3"/>
  <c r="D93" i="3"/>
  <c r="D82" i="3"/>
  <c r="D77" i="3"/>
  <c r="D65" i="3"/>
  <c r="D61" i="3"/>
  <c r="D57" i="3"/>
  <c r="D51" i="3"/>
  <c r="D38" i="3"/>
  <c r="D29" i="3"/>
  <c r="D14" i="3"/>
  <c r="D20" i="3" s="1"/>
  <c r="C31" i="2"/>
  <c r="C34" i="2"/>
  <c r="C51" i="2"/>
  <c r="C98" i="2"/>
  <c r="C45" i="2"/>
  <c r="C65" i="3"/>
  <c r="I7" i="21"/>
  <c r="C14" i="3"/>
  <c r="C20" i="3" s="1"/>
  <c r="C38" i="3"/>
  <c r="C29" i="3"/>
  <c r="C61" i="3"/>
  <c r="C82" i="3"/>
  <c r="C72" i="3"/>
  <c r="C77" i="3"/>
  <c r="C93" i="3"/>
  <c r="C51" i="3"/>
  <c r="C26" i="3"/>
  <c r="C57" i="3"/>
  <c r="E81" i="11"/>
  <c r="C81" i="11" s="1"/>
  <c r="D81" i="11" s="1"/>
  <c r="E77" i="11"/>
  <c r="C77" i="11" s="1"/>
  <c r="D77" i="11" s="1"/>
  <c r="E58" i="11"/>
  <c r="E55" i="11"/>
  <c r="C55" i="11" s="1"/>
  <c r="D55" i="11" s="1"/>
  <c r="D16" i="11"/>
  <c r="D88" i="3" l="1"/>
  <c r="D95" i="3" s="1"/>
  <c r="C40" i="3"/>
  <c r="C66" i="3" s="1"/>
  <c r="D40" i="3"/>
  <c r="D66" i="3" s="1"/>
  <c r="D26" i="2"/>
  <c r="C88" i="3"/>
  <c r="C95" i="3" s="1"/>
  <c r="D49" i="11"/>
  <c r="D52" i="2"/>
  <c r="C52" i="2"/>
  <c r="C26" i="2"/>
  <c r="C96" i="3" l="1"/>
  <c r="D96" i="3"/>
  <c r="D100" i="2"/>
  <c r="D124" i="2" s="1"/>
  <c r="C100" i="2"/>
  <c r="C124" i="2" s="1"/>
</calcChain>
</file>

<file path=xl/sharedStrings.xml><?xml version="1.0" encoding="utf-8"?>
<sst xmlns="http://schemas.openxmlformats.org/spreadsheetml/2006/main" count="857" uniqueCount="527">
  <si>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</si>
  <si>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</si>
  <si>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</si>
  <si>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</si>
  <si>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</si>
  <si>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</si>
  <si>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</si>
  <si>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</si>
  <si>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</si>
  <si>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</si>
  <si>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</si>
  <si>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</si>
  <si>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</si>
  <si>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</si>
  <si>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</si>
  <si>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</si>
  <si>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</si>
  <si>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</si>
  <si>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</si>
  <si>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</si>
  <si>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</si>
  <si>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</si>
  <si>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</si>
  <si>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</si>
  <si>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</si>
  <si>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</si>
  <si>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</si>
  <si>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</si>
  <si>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</si>
  <si>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</si>
  <si>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</si>
  <si>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</si>
  <si>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</si>
  <si>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</si>
  <si>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</si>
  <si>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</si>
  <si>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</si>
  <si>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</si>
  <si>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</si>
  <si>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</si>
  <si>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Kiadások (E Ft)</t>
  </si>
  <si>
    <t>B34-B35</t>
  </si>
  <si>
    <t>B53-B54</t>
  </si>
  <si>
    <t>Felhalmozási célú hiteltörlesztések:</t>
  </si>
  <si>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</si>
  <si>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</si>
  <si>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</si>
  <si>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</si>
  <si>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</si>
  <si>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</si>
  <si>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</si>
  <si>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</si>
  <si>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</si>
  <si>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</si>
  <si>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</si>
  <si>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</si>
  <si>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</si>
  <si>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>bruttó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</si>
  <si>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</si>
  <si>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</si>
  <si>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</si>
  <si>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</si>
  <si>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</si>
  <si>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</si>
  <si>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</si>
  <si>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</si>
  <si>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</si>
  <si>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</si>
  <si>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</si>
  <si>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</si>
  <si>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</si>
  <si>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</si>
  <si>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</si>
  <si>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</si>
  <si>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</si>
  <si>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</si>
  <si>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</si>
  <si>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</si>
  <si>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</si>
  <si>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</si>
  <si>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</si>
  <si>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</si>
  <si>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</si>
  <si>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</si>
  <si>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</si>
  <si>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</si>
  <si>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</si>
  <si>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</si>
  <si>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</si>
  <si>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Beruházások és felújítások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</si>
  <si>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</si>
  <si>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többéves kihatással járó döntések számszerűsítése évenkénti bontásban és összesítve (E Ft)</t>
  </si>
  <si>
    <t>ÖSSZESEN:</t>
  </si>
  <si>
    <t>eredeti ei. Felhalmozási célú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</si>
  <si>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</si>
  <si>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</si>
  <si>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</si>
  <si>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</si>
  <si>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</si>
  <si>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</si>
  <si>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</si>
  <si>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</si>
  <si>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</si>
  <si>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</si>
  <si>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</si>
  <si>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</si>
  <si>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</si>
  <si>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</si>
  <si>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</si>
  <si>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</si>
  <si>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</si>
  <si>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</si>
  <si>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</si>
  <si>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</si>
  <si>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</si>
  <si>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</si>
  <si>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</si>
  <si>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</si>
  <si>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</si>
  <si>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</si>
  <si>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</si>
  <si>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</si>
  <si>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</si>
  <si>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</si>
  <si>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</si>
  <si>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</si>
  <si>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</si>
  <si>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</si>
  <si>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</si>
  <si>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</si>
  <si>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</si>
  <si>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</si>
  <si>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</si>
  <si>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</si>
  <si>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</si>
  <si>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</si>
  <si>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</si>
  <si>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</si>
  <si>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</si>
  <si>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</si>
  <si>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</si>
  <si>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</si>
  <si>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</si>
  <si>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</si>
  <si>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</si>
  <si>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</si>
  <si>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</si>
  <si>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</si>
  <si>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</si>
  <si>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</si>
  <si>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</si>
  <si>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</si>
  <si>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</si>
  <si>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</si>
  <si>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</si>
  <si>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</si>
  <si>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</si>
  <si>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</si>
  <si>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</si>
  <si>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</si>
  <si>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</si>
  <si>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</si>
  <si>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</si>
  <si>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</si>
  <si>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</si>
  <si>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</si>
  <si>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</si>
  <si>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</si>
  <si>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</si>
  <si>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</si>
  <si>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</si>
  <si>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</si>
  <si>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</si>
  <si>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</si>
  <si>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</si>
  <si>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</si>
  <si>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</si>
  <si>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</si>
  <si>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</si>
  <si>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</si>
  <si>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</si>
  <si>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</si>
  <si>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</si>
  <si>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</si>
  <si>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</si>
  <si>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</si>
  <si>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</si>
  <si>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</si>
  <si>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</si>
  <si>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</si>
  <si>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</si>
  <si>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</si>
  <si>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</si>
  <si>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</si>
  <si>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</si>
  <si>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</si>
  <si>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</si>
  <si>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</si>
  <si>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</si>
  <si>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</si>
  <si>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</si>
  <si>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</si>
  <si>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</si>
  <si>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</si>
  <si>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</si>
  <si>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</si>
  <si>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</si>
  <si>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</si>
  <si>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</si>
  <si>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</si>
  <si>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</si>
  <si>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</si>
  <si>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</si>
  <si>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</si>
  <si>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</si>
  <si>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</si>
  <si>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</si>
  <si>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</si>
  <si>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</si>
  <si>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</si>
  <si>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</si>
  <si>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</si>
  <si>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</si>
  <si>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</si>
  <si>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</si>
  <si>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</si>
  <si>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</si>
  <si>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</si>
  <si>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</si>
  <si>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</si>
  <si>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</si>
  <si>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</si>
  <si>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</si>
  <si>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</si>
  <si>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</si>
  <si>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</si>
  <si>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</si>
  <si>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</si>
  <si>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</si>
  <si>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</si>
  <si>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</si>
  <si>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</si>
  <si>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</si>
  <si>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</si>
  <si>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</si>
  <si>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</si>
  <si>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</si>
  <si>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</si>
  <si>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</si>
  <si>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</si>
  <si>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</si>
  <si>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</si>
  <si>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</si>
  <si>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</si>
  <si>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</si>
  <si>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</si>
  <si>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</si>
  <si>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</si>
  <si>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</si>
  <si>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</si>
  <si>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</si>
  <si>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</si>
  <si>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</si>
  <si>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</si>
  <si>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</si>
  <si>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</si>
  <si>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</si>
  <si>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</si>
  <si>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</si>
  <si>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</si>
  <si>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</si>
  <si>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</si>
  <si>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</si>
  <si>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</si>
  <si>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</si>
  <si>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</si>
  <si>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</si>
  <si>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</si>
  <si>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</si>
  <si>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</si>
  <si>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</si>
  <si>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</si>
  <si>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</si>
  <si>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</si>
  <si>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</si>
  <si>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</si>
  <si>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</si>
  <si>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</si>
  <si>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</si>
  <si>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</si>
  <si>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</si>
  <si>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</si>
  <si>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</si>
  <si>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</si>
  <si>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</si>
  <si>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</si>
  <si>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</si>
  <si>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</si>
  <si>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</si>
  <si>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</si>
  <si>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</si>
  <si>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</si>
  <si>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</si>
  <si>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</si>
  <si>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</si>
  <si>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</si>
  <si>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</si>
  <si>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</si>
  <si>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</si>
  <si>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</si>
  <si>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</si>
  <si>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</si>
  <si>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</si>
  <si>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</si>
  <si>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</si>
  <si>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</si>
  <si>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</si>
  <si>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</si>
  <si>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</si>
  <si>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</si>
  <si>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</si>
  <si>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</si>
  <si>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</si>
  <si>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</si>
  <si>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</si>
  <si>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</si>
  <si>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</si>
  <si>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</si>
  <si>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</si>
  <si>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</si>
  <si>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</si>
  <si>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</si>
  <si>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</si>
  <si>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</si>
  <si>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</si>
  <si>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</si>
  <si>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</si>
  <si>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</si>
  <si>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</si>
  <si>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</si>
  <si>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</si>
  <si>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</si>
  <si>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</si>
  <si>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</si>
  <si>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</si>
  <si>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</si>
  <si>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</si>
  <si>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</si>
  <si>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</si>
  <si>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</si>
  <si>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</si>
  <si>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</si>
  <si>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</si>
  <si>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</si>
  <si>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</si>
  <si>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</si>
  <si>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</si>
  <si>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</si>
  <si>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</si>
  <si>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</si>
  <si>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</si>
  <si>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</si>
  <si>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</si>
  <si>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</si>
  <si>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</si>
  <si>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</si>
  <si>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</si>
  <si>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</si>
  <si>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</si>
  <si>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</si>
  <si>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</si>
  <si>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</si>
  <si>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</si>
  <si>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</si>
  <si>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</si>
  <si>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</si>
  <si>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</si>
  <si>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</si>
  <si>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</si>
  <si>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</si>
  <si>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</si>
  <si>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</si>
  <si>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</si>
  <si>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</si>
  <si>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</si>
  <si>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</si>
  <si>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</si>
  <si>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</si>
  <si>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</si>
  <si>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</si>
  <si>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</si>
  <si>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</si>
  <si>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</si>
  <si>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</si>
  <si>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</si>
  <si>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</si>
  <si>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</si>
  <si>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</si>
  <si>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</si>
  <si>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</si>
  <si>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</si>
  <si>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</si>
  <si>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</si>
  <si>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</si>
  <si>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</si>
  <si>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</si>
  <si>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</si>
  <si>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</si>
  <si>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</si>
  <si>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</si>
  <si>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</si>
  <si>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</si>
  <si>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</si>
  <si>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</si>
  <si>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</si>
  <si>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</si>
  <si>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</si>
  <si>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</si>
  <si>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</si>
  <si>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</si>
  <si>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</si>
  <si>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</si>
  <si>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</si>
  <si>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</si>
  <si>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</si>
  <si>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</si>
  <si>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</si>
  <si>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</si>
  <si>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</si>
  <si>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</si>
  <si>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</si>
  <si>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</si>
  <si>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</si>
  <si>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</si>
  <si>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</si>
  <si>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</si>
  <si>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</si>
  <si>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</si>
  <si>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</si>
  <si>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</si>
  <si>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</si>
  <si>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</si>
  <si>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</si>
  <si>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</si>
  <si>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</si>
  <si>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</si>
  <si>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</si>
  <si>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</si>
  <si>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</si>
  <si>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</si>
  <si>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</si>
  <si>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</si>
  <si>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</si>
  <si>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</si>
  <si>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</si>
  <si>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</si>
  <si>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</si>
  <si>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</si>
  <si>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</si>
  <si>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</si>
  <si>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</si>
  <si>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</si>
  <si>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</si>
  <si>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</si>
  <si>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</si>
  <si>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</si>
  <si>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</si>
  <si>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</si>
  <si>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</si>
  <si>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</si>
  <si>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</si>
  <si>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</si>
  <si>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</si>
  <si>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</si>
  <si>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</si>
  <si>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</si>
  <si>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</si>
  <si>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</si>
  <si>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</si>
  <si>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</si>
  <si>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</si>
  <si>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</si>
  <si>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</si>
  <si>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</si>
  <si>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</si>
  <si>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</si>
  <si>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</si>
  <si>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</si>
  <si>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</si>
  <si>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</si>
  <si>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módosított ei. Felhalmozási célú</t>
  </si>
  <si>
    <t>módosított ei. Felhalmozáci célú</t>
  </si>
  <si>
    <t xml:space="preserve">kiadási módosított előirányzat </t>
  </si>
  <si>
    <t>ÖNKORMÁNYZATI MÓDOSÍTOTT ELŐIRÁNYZATOK</t>
  </si>
  <si>
    <t>Ibformatikai eszközök beszerzése, létesítése</t>
  </si>
  <si>
    <t>adósságot keletkeztető ügyletekből és kezességvállalásokból fennálló kötelezettségek 2018.</t>
  </si>
  <si>
    <t>saját bevételek 2018.</t>
  </si>
  <si>
    <t>saját bevételek 2019.</t>
  </si>
  <si>
    <t>Zártkert</t>
  </si>
  <si>
    <t>saját bevételek 2020.</t>
  </si>
  <si>
    <t>2019. évi kifizetés</t>
  </si>
  <si>
    <t>2020. évi kifizetés</t>
  </si>
  <si>
    <t>adósságot keletkeztető ügyletekből és kezességvállalásokból fennálló kötelezettségek 2019.</t>
  </si>
  <si>
    <t>adósságot keletkeztető ügyletekből és kezességvállalásokból fennálló kötelezettségek 2020.</t>
  </si>
  <si>
    <t>Szarvaskend Községi Önkormányzat 2018. évi költségvetése</t>
  </si>
  <si>
    <t>2018. évi eredeti előirányzat</t>
  </si>
  <si>
    <t>2018. évi módosított előirányzat</t>
  </si>
  <si>
    <t>Sörpadgarnitúra, metszőolló,magasnyomású mosó, felvonulási szekrény,úszófedeles tartály, fűnyíró, asztal, szék, aljnövényzettisztító, vadháló, kerítésoszlop, vetítővászon</t>
  </si>
  <si>
    <t>kultúrház</t>
  </si>
  <si>
    <t>Szarvaskend Községi  Önkormányzat 2018. évi költségvetése</t>
  </si>
  <si>
    <t>Tárgyévi kifizetés (2018. évi ei.)</t>
  </si>
  <si>
    <t>2021. évi kifizetés</t>
  </si>
  <si>
    <t>2022. év utáni kifizetések</t>
  </si>
  <si>
    <t>adósságot keletkeztető ügyletekből és kezességvállalásokból fennálló kötelezettségek 2021.</t>
  </si>
  <si>
    <t>saját bevételek 2021.</t>
  </si>
  <si>
    <t>A 3/2019. (V.17.) önkormányzati rendelet 2. melléklete</t>
  </si>
  <si>
    <t>A 2/2018. (II.15.) önkormányzati rendelet 2. melléklete</t>
  </si>
  <si>
    <t>A 2/2018. (II.15.) önkormányzati rendelet 3. melléklete</t>
  </si>
  <si>
    <t>A 3/2019. (V.17.) önkormányzati rendelet 1. melléklete</t>
  </si>
  <si>
    <t>A 3/2019. (V.17.) önkormányzati rendelet 3. melléklete</t>
  </si>
  <si>
    <t>A 3/2019. (V.17.) önkormányzati rendelet 5. melléklete</t>
  </si>
  <si>
    <t>A 2/2018. (II.15.) önkormányzati rendelet 5. melléklete</t>
  </si>
  <si>
    <t>A 3/2019. (V.17.) önkormányzati rendelet 4. melléklete</t>
  </si>
  <si>
    <t>A 2/2018. (II.15.) önkormányzati rendelet 7. melléklete</t>
  </si>
  <si>
    <t>A 2/2018. (II.15.) önkormányzati rendelet 8. melléklete</t>
  </si>
  <si>
    <t>A 3/2019. (V.17.) önkormányzati rendelet 6. melléklete</t>
  </si>
  <si>
    <t>A 2/2018. (II.15.) önkormányzati rendelet 9.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</si>
</sst>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4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26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1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3" fillId="0" borderId="1" xfId="0" applyFont="1" applyBorder="1"/>
    <xf numFmtId="0" fontId="25" fillId="5" borderId="1" xfId="0" applyFont="1" applyFill="1" applyBorder="1"/>
    <xf numFmtId="0" fontId="26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5" fillId="0" borderId="0" xfId="0" applyFont="1"/>
    <xf numFmtId="0" fontId="30" fillId="6" borderId="1" xfId="0" applyFont="1" applyFill="1" applyBorder="1"/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5" fillId="7" borderId="1" xfId="0" applyFont="1" applyFill="1" applyBorder="1"/>
    <xf numFmtId="0" fontId="32" fillId="0" borderId="1" xfId="0" applyFont="1" applyBorder="1"/>
    <xf numFmtId="0" fontId="32" fillId="0" borderId="1" xfId="0" applyFont="1" applyBorder="1" applyAlignment="1">
      <alignment wrapText="1"/>
    </xf>
    <xf numFmtId="0" fontId="33" fillId="0" borderId="0" xfId="1" applyFont="1" applyAlignment="1" applyProtection="1"/>
    <xf numFmtId="0" fontId="34" fillId="0" borderId="0" xfId="0" applyFont="1"/>
    <xf numFmtId="0" fontId="3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0" fontId="23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8" fillId="0" borderId="1" xfId="0" applyFont="1" applyFill="1" applyBorder="1"/>
    <xf numFmtId="3" fontId="18" fillId="0" borderId="1" xfId="0" applyNumberFormat="1" applyFont="1" applyFill="1" applyBorder="1"/>
    <xf numFmtId="0" fontId="17" fillId="0" borderId="1" xfId="0" applyFont="1" applyFill="1" applyBorder="1"/>
    <xf numFmtId="3" fontId="17" fillId="0" borderId="1" xfId="0" applyNumberFormat="1" applyFont="1" applyFill="1" applyBorder="1"/>
    <xf numFmtId="0" fontId="20" fillId="0" borderId="1" xfId="0" applyFont="1" applyFill="1" applyBorder="1" applyAlignment="1">
      <alignment wrapText="1"/>
    </xf>
    <xf numFmtId="0" fontId="0" fillId="0" borderId="0" xfId="0" applyFill="1"/>
    <xf numFmtId="0" fontId="40" fillId="0" borderId="0" xfId="0" applyFont="1"/>
    <xf numFmtId="0" fontId="41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wrapText="1"/>
    </xf>
    <xf numFmtId="0" fontId="4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21" fillId="0" borderId="1" xfId="0" applyNumberFormat="1" applyFont="1" applyBorder="1"/>
    <xf numFmtId="3" fontId="10" fillId="0" borderId="1" xfId="0" applyNumberFormat="1" applyFont="1" applyBorder="1"/>
    <xf numFmtId="3" fontId="7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Border="1"/>
    <xf numFmtId="0" fontId="16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 wrapText="1"/>
    </xf>
    <xf numFmtId="3" fontId="21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/>
    </xf>
    <xf numFmtId="0" fontId="23" fillId="0" borderId="0" xfId="0" applyFont="1" applyFill="1"/>
    <xf numFmtId="0" fontId="23" fillId="0" borderId="1" xfId="0" applyFont="1" applyBorder="1" applyAlignment="1">
      <alignment horizontal="center" shrinkToFit="1"/>
    </xf>
    <xf numFmtId="17" fontId="21" fillId="0" borderId="1" xfId="0" applyNumberFormat="1" applyFont="1" applyBorder="1"/>
    <xf numFmtId="0" fontId="43" fillId="8" borderId="1" xfId="0" applyFont="1" applyFill="1" applyBorder="1"/>
    <xf numFmtId="3" fontId="7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/>
  </cellXfs>
  <cellStyles count="3">
    <cellStyle name="Hivatkozás" xfId="1" builtinId="8"/>
    <cellStyle name="Normál" xfId="0" builtinId="0"/>
    <cellStyle name="Normal_KTRSZJ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njt.hu/cgi_bin/njt_doc.cgi?docid=139876.24347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fitToPage="1"/>
  </sheetPr>
  <dimension ref="A1:W173"/>
  <sheetViews>
    <sheetView workbookViewId="0">
      <selection activeCell="A2" sqref="A2:D2"/>
    </sheetView>
  </sheetViews>
  <sheetFormatPr defaultRowHeight="15" x14ac:dyDescent="0.25"/>
  <cols>
    <col min="1" max="1" width="93" customWidth="1"/>
    <col min="3" max="3" width="13.42578125" customWidth="1"/>
    <col min="4" max="4" width="18" customWidth="1"/>
  </cols>
  <sheetData>
    <row r="1" spans="1:4" x14ac:dyDescent="0.25">
      <c r="A1" s="124" t="s">
        <v>518</v>
      </c>
      <c r="B1" s="125"/>
      <c r="C1" s="125"/>
      <c r="D1" s="125"/>
    </row>
    <row r="2" spans="1:4" x14ac:dyDescent="0.25">
      <c r="A2" s="124" t="s">
        <v>516</v>
      </c>
      <c r="B2" s="125"/>
      <c r="C2" s="125"/>
      <c r="D2" s="125"/>
    </row>
    <row r="3" spans="1:4" ht="21" customHeight="1" x14ac:dyDescent="0.25">
      <c r="A3" s="117" t="s">
        <v>504</v>
      </c>
      <c r="B3" s="118"/>
      <c r="C3" s="118"/>
      <c r="D3" s="118"/>
    </row>
    <row r="4" spans="1:4" ht="18.75" customHeight="1" x14ac:dyDescent="0.25">
      <c r="A4" s="119" t="s">
        <v>40</v>
      </c>
      <c r="B4" s="118"/>
      <c r="C4" s="118"/>
      <c r="D4" s="118"/>
    </row>
    <row r="5" spans="1:4" ht="18" x14ac:dyDescent="0.25">
      <c r="A5" s="48"/>
    </row>
    <row r="6" spans="1:4" x14ac:dyDescent="0.25">
      <c r="A6" s="3" t="s">
        <v>82</v>
      </c>
    </row>
    <row r="7" spans="1:4" ht="45" x14ac:dyDescent="0.3">
      <c r="A7" s="1" t="s">
        <v>116</v>
      </c>
      <c r="B7" s="2" t="s">
        <v>117</v>
      </c>
      <c r="C7" s="115" t="s">
        <v>505</v>
      </c>
      <c r="D7" s="115" t="s">
        <v>506</v>
      </c>
    </row>
    <row r="8" spans="1:4" x14ac:dyDescent="0.25">
      <c r="A8" s="27" t="s">
        <v>118</v>
      </c>
      <c r="B8" s="28" t="s">
        <v>119</v>
      </c>
      <c r="C8" s="92">
        <v>4874</v>
      </c>
      <c r="D8" s="92">
        <v>7465</v>
      </c>
    </row>
    <row r="9" spans="1:4" x14ac:dyDescent="0.25">
      <c r="A9" s="27" t="s">
        <v>120</v>
      </c>
      <c r="B9" s="29" t="s">
        <v>121</v>
      </c>
      <c r="C9" s="92"/>
      <c r="D9" s="92"/>
    </row>
    <row r="10" spans="1:4" x14ac:dyDescent="0.25">
      <c r="A10" s="27" t="s">
        <v>122</v>
      </c>
      <c r="B10" s="29" t="s">
        <v>123</v>
      </c>
      <c r="C10" s="92"/>
      <c r="D10" s="92"/>
    </row>
    <row r="11" spans="1:4" x14ac:dyDescent="0.25">
      <c r="A11" s="30" t="s">
        <v>124</v>
      </c>
      <c r="B11" s="29" t="s">
        <v>125</v>
      </c>
      <c r="C11" s="92"/>
      <c r="D11" s="92"/>
    </row>
    <row r="12" spans="1:4" x14ac:dyDescent="0.25">
      <c r="A12" s="30" t="s">
        <v>126</v>
      </c>
      <c r="B12" s="29" t="s">
        <v>127</v>
      </c>
      <c r="C12" s="92"/>
      <c r="D12" s="92"/>
    </row>
    <row r="13" spans="1:4" x14ac:dyDescent="0.25">
      <c r="A13" s="30" t="s">
        <v>128</v>
      </c>
      <c r="B13" s="29" t="s">
        <v>129</v>
      </c>
      <c r="C13" s="92"/>
      <c r="D13" s="92"/>
    </row>
    <row r="14" spans="1:4" x14ac:dyDescent="0.25">
      <c r="A14" s="30" t="s">
        <v>130</v>
      </c>
      <c r="B14" s="29" t="s">
        <v>131</v>
      </c>
      <c r="C14" s="92">
        <v>115</v>
      </c>
      <c r="D14" s="92">
        <v>353</v>
      </c>
    </row>
    <row r="15" spans="1:4" x14ac:dyDescent="0.25">
      <c r="A15" s="30" t="s">
        <v>132</v>
      </c>
      <c r="B15" s="29" t="s">
        <v>133</v>
      </c>
      <c r="C15" s="92"/>
      <c r="D15" s="92"/>
    </row>
    <row r="16" spans="1:4" x14ac:dyDescent="0.25">
      <c r="A16" s="4" t="s">
        <v>134</v>
      </c>
      <c r="B16" s="29" t="s">
        <v>135</v>
      </c>
      <c r="C16" s="92"/>
      <c r="D16" s="92"/>
    </row>
    <row r="17" spans="1:4" x14ac:dyDescent="0.25">
      <c r="A17" s="4" t="s">
        <v>136</v>
      </c>
      <c r="B17" s="29" t="s">
        <v>137</v>
      </c>
      <c r="C17" s="92"/>
      <c r="D17" s="92"/>
    </row>
    <row r="18" spans="1:4" x14ac:dyDescent="0.25">
      <c r="A18" s="4" t="s">
        <v>138</v>
      </c>
      <c r="B18" s="29" t="s">
        <v>139</v>
      </c>
      <c r="C18" s="92"/>
      <c r="D18" s="92"/>
    </row>
    <row r="19" spans="1:4" x14ac:dyDescent="0.25">
      <c r="A19" s="4" t="s">
        <v>140</v>
      </c>
      <c r="B19" s="29" t="s">
        <v>141</v>
      </c>
      <c r="C19" s="92"/>
      <c r="D19" s="92"/>
    </row>
    <row r="20" spans="1:4" x14ac:dyDescent="0.25">
      <c r="A20" s="4" t="s">
        <v>438</v>
      </c>
      <c r="B20" s="29" t="s">
        <v>142</v>
      </c>
      <c r="C20" s="92"/>
      <c r="D20" s="92">
        <v>52</v>
      </c>
    </row>
    <row r="21" spans="1:4" x14ac:dyDescent="0.25">
      <c r="A21" s="31" t="s">
        <v>411</v>
      </c>
      <c r="B21" s="32" t="s">
        <v>143</v>
      </c>
      <c r="C21" s="93">
        <f>SUM(C8:C20)</f>
        <v>4989</v>
      </c>
      <c r="D21" s="93">
        <f>SUM(D8:D20)</f>
        <v>7870</v>
      </c>
    </row>
    <row r="22" spans="1:4" x14ac:dyDescent="0.25">
      <c r="A22" s="4" t="s">
        <v>144</v>
      </c>
      <c r="B22" s="29" t="s">
        <v>145</v>
      </c>
      <c r="C22" s="92">
        <v>3081</v>
      </c>
      <c r="D22" s="92">
        <v>2383</v>
      </c>
    </row>
    <row r="23" spans="1:4" x14ac:dyDescent="0.25">
      <c r="A23" s="4" t="s">
        <v>146</v>
      </c>
      <c r="B23" s="29" t="s">
        <v>147</v>
      </c>
      <c r="C23" s="92">
        <v>892</v>
      </c>
      <c r="D23" s="92">
        <v>957</v>
      </c>
    </row>
    <row r="24" spans="1:4" x14ac:dyDescent="0.25">
      <c r="A24" s="5" t="s">
        <v>148</v>
      </c>
      <c r="B24" s="29" t="s">
        <v>149</v>
      </c>
      <c r="C24" s="92">
        <v>411</v>
      </c>
      <c r="D24" s="92">
        <v>375</v>
      </c>
    </row>
    <row r="25" spans="1:4" x14ac:dyDescent="0.25">
      <c r="A25" s="6" t="s">
        <v>412</v>
      </c>
      <c r="B25" s="32" t="s">
        <v>150</v>
      </c>
      <c r="C25" s="93">
        <f>SUM(C22:C24)</f>
        <v>4384</v>
      </c>
      <c r="D25" s="93">
        <f>SUM(D22:D24)</f>
        <v>3715</v>
      </c>
    </row>
    <row r="26" spans="1:4" x14ac:dyDescent="0.25">
      <c r="A26" s="51" t="s">
        <v>468</v>
      </c>
      <c r="B26" s="52" t="s">
        <v>151</v>
      </c>
      <c r="C26" s="93">
        <f>C21+C25</f>
        <v>9373</v>
      </c>
      <c r="D26" s="93">
        <f>D21+D25</f>
        <v>11585</v>
      </c>
    </row>
    <row r="27" spans="1:4" x14ac:dyDescent="0.25">
      <c r="A27" s="38" t="s">
        <v>439</v>
      </c>
      <c r="B27" s="52" t="s">
        <v>152</v>
      </c>
      <c r="C27" s="93">
        <v>1864</v>
      </c>
      <c r="D27" s="93">
        <v>2075</v>
      </c>
    </row>
    <row r="28" spans="1:4" x14ac:dyDescent="0.25">
      <c r="A28" s="4" t="s">
        <v>153</v>
      </c>
      <c r="B28" s="29" t="s">
        <v>154</v>
      </c>
      <c r="C28" s="92">
        <v>0</v>
      </c>
      <c r="D28" s="92">
        <v>247</v>
      </c>
    </row>
    <row r="29" spans="1:4" x14ac:dyDescent="0.25">
      <c r="A29" s="4" t="s">
        <v>155</v>
      </c>
      <c r="B29" s="29" t="s">
        <v>156</v>
      </c>
      <c r="C29" s="92">
        <v>1625</v>
      </c>
      <c r="D29" s="92">
        <v>1378</v>
      </c>
    </row>
    <row r="30" spans="1:4" x14ac:dyDescent="0.25">
      <c r="A30" s="4" t="s">
        <v>157</v>
      </c>
      <c r="B30" s="29" t="s">
        <v>158</v>
      </c>
      <c r="C30" s="92"/>
      <c r="D30" s="92"/>
    </row>
    <row r="31" spans="1:4" x14ac:dyDescent="0.25">
      <c r="A31" s="6" t="s">
        <v>413</v>
      </c>
      <c r="B31" s="32" t="s">
        <v>159</v>
      </c>
      <c r="C31" s="93">
        <f>SUM(C28:C30)</f>
        <v>1625</v>
      </c>
      <c r="D31" s="93">
        <f>SUM(D28:D30)</f>
        <v>1625</v>
      </c>
    </row>
    <row r="32" spans="1:4" x14ac:dyDescent="0.25">
      <c r="A32" s="4" t="s">
        <v>160</v>
      </c>
      <c r="B32" s="29" t="s">
        <v>161</v>
      </c>
      <c r="C32" s="92">
        <v>110</v>
      </c>
      <c r="D32" s="92">
        <v>140</v>
      </c>
    </row>
    <row r="33" spans="1:4" x14ac:dyDescent="0.25">
      <c r="A33" s="4" t="s">
        <v>162</v>
      </c>
      <c r="B33" s="29" t="s">
        <v>163</v>
      </c>
      <c r="C33" s="92">
        <v>45</v>
      </c>
      <c r="D33" s="92">
        <v>50</v>
      </c>
    </row>
    <row r="34" spans="1:4" ht="15" customHeight="1" x14ac:dyDescent="0.25">
      <c r="A34" s="6" t="s">
        <v>469</v>
      </c>
      <c r="B34" s="32" t="s">
        <v>164</v>
      </c>
      <c r="C34" s="93">
        <f>SUM(C32:C33)</f>
        <v>155</v>
      </c>
      <c r="D34" s="93">
        <f>SUM(D32:D33)</f>
        <v>190</v>
      </c>
    </row>
    <row r="35" spans="1:4" x14ac:dyDescent="0.25">
      <c r="A35" s="4" t="s">
        <v>165</v>
      </c>
      <c r="B35" s="29" t="s">
        <v>166</v>
      </c>
      <c r="C35" s="92">
        <v>1687</v>
      </c>
      <c r="D35" s="92">
        <v>1586</v>
      </c>
    </row>
    <row r="36" spans="1:4" x14ac:dyDescent="0.25">
      <c r="A36" s="4" t="s">
        <v>167</v>
      </c>
      <c r="B36" s="29" t="s">
        <v>168</v>
      </c>
      <c r="C36" s="92">
        <v>70</v>
      </c>
      <c r="D36" s="92"/>
    </row>
    <row r="37" spans="1:4" x14ac:dyDescent="0.25">
      <c r="A37" s="4" t="s">
        <v>440</v>
      </c>
      <c r="B37" s="29" t="s">
        <v>169</v>
      </c>
      <c r="C37" s="92"/>
      <c r="D37" s="92"/>
    </row>
    <row r="38" spans="1:4" x14ac:dyDescent="0.25">
      <c r="A38" s="4" t="s">
        <v>170</v>
      </c>
      <c r="B38" s="29" t="s">
        <v>171</v>
      </c>
      <c r="C38" s="92">
        <v>550</v>
      </c>
      <c r="D38" s="92">
        <v>230</v>
      </c>
    </row>
    <row r="39" spans="1:4" x14ac:dyDescent="0.25">
      <c r="A39" s="9" t="s">
        <v>441</v>
      </c>
      <c r="B39" s="29" t="s">
        <v>172</v>
      </c>
      <c r="C39" s="92"/>
      <c r="D39" s="92"/>
    </row>
    <row r="40" spans="1:4" x14ac:dyDescent="0.25">
      <c r="A40" s="5" t="s">
        <v>173</v>
      </c>
      <c r="B40" s="29" t="s">
        <v>174</v>
      </c>
      <c r="C40" s="92">
        <v>150</v>
      </c>
      <c r="D40" s="92">
        <v>302</v>
      </c>
    </row>
    <row r="41" spans="1:4" x14ac:dyDescent="0.25">
      <c r="A41" s="4" t="s">
        <v>442</v>
      </c>
      <c r="B41" s="29" t="s">
        <v>175</v>
      </c>
      <c r="C41" s="92">
        <v>1798</v>
      </c>
      <c r="D41" s="92">
        <v>3200</v>
      </c>
    </row>
    <row r="42" spans="1:4" x14ac:dyDescent="0.25">
      <c r="A42" s="6" t="s">
        <v>414</v>
      </c>
      <c r="B42" s="32" t="s">
        <v>176</v>
      </c>
      <c r="C42" s="93">
        <f>SUM(C35:C41)</f>
        <v>4255</v>
      </c>
      <c r="D42" s="93">
        <f>SUM(D35:D41)</f>
        <v>5318</v>
      </c>
    </row>
    <row r="43" spans="1:4" x14ac:dyDescent="0.25">
      <c r="A43" s="4" t="s">
        <v>177</v>
      </c>
      <c r="B43" s="29" t="s">
        <v>178</v>
      </c>
      <c r="C43" s="92"/>
      <c r="D43" s="92"/>
    </row>
    <row r="44" spans="1:4" x14ac:dyDescent="0.25">
      <c r="A44" s="4" t="s">
        <v>179</v>
      </c>
      <c r="B44" s="29" t="s">
        <v>180</v>
      </c>
      <c r="C44" s="92"/>
      <c r="D44" s="92"/>
    </row>
    <row r="45" spans="1:4" x14ac:dyDescent="0.25">
      <c r="A45" s="6" t="s">
        <v>415</v>
      </c>
      <c r="B45" s="32" t="s">
        <v>181</v>
      </c>
      <c r="C45" s="93">
        <f>SUM(C43:C44)</f>
        <v>0</v>
      </c>
      <c r="D45" s="93">
        <f>SUM(D43:D44)</f>
        <v>0</v>
      </c>
    </row>
    <row r="46" spans="1:4" x14ac:dyDescent="0.25">
      <c r="A46" s="4" t="s">
        <v>182</v>
      </c>
      <c r="B46" s="29" t="s">
        <v>183</v>
      </c>
      <c r="C46" s="92">
        <v>1519</v>
      </c>
      <c r="D46" s="92">
        <v>1385</v>
      </c>
    </row>
    <row r="47" spans="1:4" x14ac:dyDescent="0.25">
      <c r="A47" s="4" t="s">
        <v>184</v>
      </c>
      <c r="B47" s="29" t="s">
        <v>185</v>
      </c>
      <c r="C47" s="92">
        <v>80</v>
      </c>
      <c r="D47" s="92">
        <v>120</v>
      </c>
    </row>
    <row r="48" spans="1:4" x14ac:dyDescent="0.25">
      <c r="A48" s="4" t="s">
        <v>443</v>
      </c>
      <c r="B48" s="29" t="s">
        <v>186</v>
      </c>
      <c r="C48" s="92"/>
      <c r="D48" s="92"/>
    </row>
    <row r="49" spans="1:4" x14ac:dyDescent="0.25">
      <c r="A49" s="4" t="s">
        <v>444</v>
      </c>
      <c r="B49" s="29" t="s">
        <v>187</v>
      </c>
      <c r="C49" s="92"/>
      <c r="D49" s="92"/>
    </row>
    <row r="50" spans="1:4" x14ac:dyDescent="0.25">
      <c r="A50" s="4" t="s">
        <v>188</v>
      </c>
      <c r="B50" s="29" t="s">
        <v>189</v>
      </c>
      <c r="C50" s="92">
        <v>14635</v>
      </c>
      <c r="D50" s="92">
        <v>14642</v>
      </c>
    </row>
    <row r="51" spans="1:4" x14ac:dyDescent="0.25">
      <c r="A51" s="6" t="s">
        <v>416</v>
      </c>
      <c r="B51" s="32" t="s">
        <v>190</v>
      </c>
      <c r="C51" s="93">
        <f>SUM(C46:C50)</f>
        <v>16234</v>
      </c>
      <c r="D51" s="93">
        <f>SUM(D46:D50)</f>
        <v>16147</v>
      </c>
    </row>
    <row r="52" spans="1:4" x14ac:dyDescent="0.25">
      <c r="A52" s="38" t="s">
        <v>417</v>
      </c>
      <c r="B52" s="52" t="s">
        <v>191</v>
      </c>
      <c r="C52" s="93">
        <f>C31+C34+C42+C51</f>
        <v>22269</v>
      </c>
      <c r="D52" s="93">
        <f>D31+D34+D42+D51+D45</f>
        <v>23280</v>
      </c>
    </row>
    <row r="53" spans="1:4" x14ac:dyDescent="0.25">
      <c r="A53" s="12" t="s">
        <v>192</v>
      </c>
      <c r="B53" s="29" t="s">
        <v>193</v>
      </c>
      <c r="C53" s="92"/>
      <c r="D53" s="92"/>
    </row>
    <row r="54" spans="1:4" x14ac:dyDescent="0.25">
      <c r="A54" s="12" t="s">
        <v>418</v>
      </c>
      <c r="B54" s="29" t="s">
        <v>194</v>
      </c>
      <c r="C54" s="92"/>
      <c r="D54" s="92">
        <v>48</v>
      </c>
    </row>
    <row r="55" spans="1:4" x14ac:dyDescent="0.25">
      <c r="A55" s="15" t="s">
        <v>445</v>
      </c>
      <c r="B55" s="29" t="s">
        <v>195</v>
      </c>
      <c r="C55" s="92"/>
      <c r="D55" s="92"/>
    </row>
    <row r="56" spans="1:4" x14ac:dyDescent="0.25">
      <c r="A56" s="15" t="s">
        <v>446</v>
      </c>
      <c r="B56" s="29" t="s">
        <v>196</v>
      </c>
      <c r="C56" s="92"/>
      <c r="D56" s="92"/>
    </row>
    <row r="57" spans="1:4" x14ac:dyDescent="0.25">
      <c r="A57" s="15" t="s">
        <v>447</v>
      </c>
      <c r="B57" s="29" t="s">
        <v>197</v>
      </c>
      <c r="C57" s="92"/>
      <c r="D57" s="92"/>
    </row>
    <row r="58" spans="1:4" x14ac:dyDescent="0.25">
      <c r="A58" s="12" t="s">
        <v>448</v>
      </c>
      <c r="B58" s="29" t="s">
        <v>198</v>
      </c>
      <c r="C58" s="92"/>
      <c r="D58" s="92"/>
    </row>
    <row r="59" spans="1:4" x14ac:dyDescent="0.25">
      <c r="A59" s="12" t="s">
        <v>449</v>
      </c>
      <c r="B59" s="29" t="s">
        <v>199</v>
      </c>
      <c r="C59" s="92"/>
      <c r="D59" s="92"/>
    </row>
    <row r="60" spans="1:4" x14ac:dyDescent="0.25">
      <c r="A60" s="12" t="s">
        <v>450</v>
      </c>
      <c r="B60" s="29" t="s">
        <v>200</v>
      </c>
      <c r="C60" s="92">
        <v>1486</v>
      </c>
      <c r="D60" s="92">
        <v>1486</v>
      </c>
    </row>
    <row r="61" spans="1:4" x14ac:dyDescent="0.25">
      <c r="A61" s="49" t="s">
        <v>419</v>
      </c>
      <c r="B61" s="52" t="s">
        <v>201</v>
      </c>
      <c r="C61" s="93">
        <f>SUM(C53:C60)</f>
        <v>1486</v>
      </c>
      <c r="D61" s="93">
        <f>SUM(D53:D60)</f>
        <v>1534</v>
      </c>
    </row>
    <row r="62" spans="1:4" x14ac:dyDescent="0.25">
      <c r="A62" s="11" t="s">
        <v>451</v>
      </c>
      <c r="B62" s="29" t="s">
        <v>202</v>
      </c>
      <c r="C62" s="92"/>
      <c r="D62" s="92"/>
    </row>
    <row r="63" spans="1:4" x14ac:dyDescent="0.25">
      <c r="A63" s="11" t="s">
        <v>203</v>
      </c>
      <c r="B63" s="29" t="s">
        <v>204</v>
      </c>
      <c r="C63" s="92"/>
      <c r="D63" s="92">
        <v>469</v>
      </c>
    </row>
    <row r="64" spans="1:4" x14ac:dyDescent="0.25">
      <c r="A64" s="11" t="s">
        <v>205</v>
      </c>
      <c r="B64" s="29" t="s">
        <v>206</v>
      </c>
      <c r="C64" s="92"/>
      <c r="D64" s="92"/>
    </row>
    <row r="65" spans="1:4" x14ac:dyDescent="0.25">
      <c r="A65" s="11" t="s">
        <v>420</v>
      </c>
      <c r="B65" s="29" t="s">
        <v>207</v>
      </c>
      <c r="C65" s="92"/>
      <c r="D65" s="92"/>
    </row>
    <row r="66" spans="1:4" x14ac:dyDescent="0.25">
      <c r="A66" s="11" t="s">
        <v>452</v>
      </c>
      <c r="B66" s="29" t="s">
        <v>208</v>
      </c>
      <c r="C66" s="92"/>
      <c r="D66" s="92"/>
    </row>
    <row r="67" spans="1:4" x14ac:dyDescent="0.25">
      <c r="A67" s="11" t="s">
        <v>421</v>
      </c>
      <c r="B67" s="29" t="s">
        <v>209</v>
      </c>
      <c r="C67" s="92">
        <v>1398</v>
      </c>
      <c r="D67" s="92">
        <v>1651</v>
      </c>
    </row>
    <row r="68" spans="1:4" x14ac:dyDescent="0.25">
      <c r="A68" s="11" t="s">
        <v>453</v>
      </c>
      <c r="B68" s="29" t="s">
        <v>210</v>
      </c>
      <c r="C68" s="92"/>
      <c r="D68" s="92"/>
    </row>
    <row r="69" spans="1:4" x14ac:dyDescent="0.25">
      <c r="A69" s="11" t="s">
        <v>454</v>
      </c>
      <c r="B69" s="29" t="s">
        <v>211</v>
      </c>
      <c r="C69" s="92"/>
      <c r="D69" s="92"/>
    </row>
    <row r="70" spans="1:4" x14ac:dyDescent="0.25">
      <c r="A70" s="11" t="s">
        <v>212</v>
      </c>
      <c r="B70" s="29" t="s">
        <v>213</v>
      </c>
      <c r="C70" s="92"/>
      <c r="D70" s="92"/>
    </row>
    <row r="71" spans="1:4" x14ac:dyDescent="0.25">
      <c r="A71" s="18" t="s">
        <v>214</v>
      </c>
      <c r="B71" s="29" t="s">
        <v>215</v>
      </c>
      <c r="C71" s="92"/>
      <c r="D71" s="92"/>
    </row>
    <row r="72" spans="1:4" x14ac:dyDescent="0.25">
      <c r="A72" s="11" t="s">
        <v>455</v>
      </c>
      <c r="B72" s="29" t="s">
        <v>216</v>
      </c>
      <c r="C72" s="92">
        <v>600</v>
      </c>
      <c r="D72" s="92">
        <v>1070</v>
      </c>
    </row>
    <row r="73" spans="1:4" x14ac:dyDescent="0.25">
      <c r="A73" s="18" t="s">
        <v>52</v>
      </c>
      <c r="B73" s="29" t="s">
        <v>217</v>
      </c>
      <c r="C73" s="92">
        <v>12614</v>
      </c>
      <c r="D73" s="92">
        <v>12207</v>
      </c>
    </row>
    <row r="74" spans="1:4" x14ac:dyDescent="0.25">
      <c r="A74" s="18" t="s">
        <v>53</v>
      </c>
      <c r="B74" s="29" t="s">
        <v>217</v>
      </c>
      <c r="C74" s="92"/>
      <c r="D74" s="92"/>
    </row>
    <row r="75" spans="1:4" x14ac:dyDescent="0.25">
      <c r="A75" s="49" t="s">
        <v>422</v>
      </c>
      <c r="B75" s="52" t="s">
        <v>218</v>
      </c>
      <c r="C75" s="93">
        <f>SUM(C62:C74)</f>
        <v>14612</v>
      </c>
      <c r="D75" s="93">
        <f>SUM(D62:D74)</f>
        <v>15397</v>
      </c>
    </row>
    <row r="76" spans="1:4" ht="15.75" x14ac:dyDescent="0.25">
      <c r="A76" s="57" t="s">
        <v>45</v>
      </c>
      <c r="B76" s="52"/>
      <c r="C76" s="92"/>
      <c r="D76" s="92"/>
    </row>
    <row r="77" spans="1:4" x14ac:dyDescent="0.25">
      <c r="A77" s="33" t="s">
        <v>219</v>
      </c>
      <c r="B77" s="29" t="s">
        <v>220</v>
      </c>
      <c r="C77" s="92"/>
      <c r="D77" s="92"/>
    </row>
    <row r="78" spans="1:4" x14ac:dyDescent="0.25">
      <c r="A78" s="33" t="s">
        <v>456</v>
      </c>
      <c r="B78" s="29" t="s">
        <v>221</v>
      </c>
      <c r="C78" s="92">
        <v>2205</v>
      </c>
      <c r="D78" s="92">
        <v>388</v>
      </c>
    </row>
    <row r="79" spans="1:4" x14ac:dyDescent="0.25">
      <c r="A79" s="33" t="s">
        <v>222</v>
      </c>
      <c r="B79" s="29" t="s">
        <v>223</v>
      </c>
      <c r="C79" s="92"/>
      <c r="D79" s="92"/>
    </row>
    <row r="80" spans="1:4" x14ac:dyDescent="0.25">
      <c r="A80" s="33" t="s">
        <v>224</v>
      </c>
      <c r="B80" s="29" t="s">
        <v>225</v>
      </c>
      <c r="C80" s="92">
        <v>472</v>
      </c>
      <c r="D80" s="92">
        <v>2571</v>
      </c>
    </row>
    <row r="81" spans="1:4" x14ac:dyDescent="0.25">
      <c r="A81" s="5" t="s">
        <v>226</v>
      </c>
      <c r="B81" s="29" t="s">
        <v>227</v>
      </c>
      <c r="C81" s="92"/>
      <c r="D81" s="92"/>
    </row>
    <row r="82" spans="1:4" x14ac:dyDescent="0.25">
      <c r="A82" s="5" t="s">
        <v>228</v>
      </c>
      <c r="B82" s="29" t="s">
        <v>229</v>
      </c>
      <c r="C82" s="92"/>
      <c r="D82" s="92"/>
    </row>
    <row r="83" spans="1:4" x14ac:dyDescent="0.25">
      <c r="A83" s="5" t="s">
        <v>230</v>
      </c>
      <c r="B83" s="29" t="s">
        <v>231</v>
      </c>
      <c r="C83" s="92">
        <v>723</v>
      </c>
      <c r="D83" s="92">
        <v>690</v>
      </c>
    </row>
    <row r="84" spans="1:4" x14ac:dyDescent="0.25">
      <c r="A84" s="50" t="s">
        <v>424</v>
      </c>
      <c r="B84" s="52" t="s">
        <v>232</v>
      </c>
      <c r="C84" s="93">
        <f>SUM(C77:C83)</f>
        <v>3400</v>
      </c>
      <c r="D84" s="93">
        <f>SUM(D77:D83)</f>
        <v>3649</v>
      </c>
    </row>
    <row r="85" spans="1:4" x14ac:dyDescent="0.25">
      <c r="A85" s="12" t="s">
        <v>233</v>
      </c>
      <c r="B85" s="29" t="s">
        <v>234</v>
      </c>
      <c r="C85" s="92">
        <v>590</v>
      </c>
      <c r="D85" s="92">
        <v>800</v>
      </c>
    </row>
    <row r="86" spans="1:4" x14ac:dyDescent="0.25">
      <c r="A86" s="12" t="s">
        <v>235</v>
      </c>
      <c r="B86" s="29" t="s">
        <v>236</v>
      </c>
      <c r="C86" s="92"/>
      <c r="D86" s="92"/>
    </row>
    <row r="87" spans="1:4" x14ac:dyDescent="0.25">
      <c r="A87" s="12" t="s">
        <v>237</v>
      </c>
      <c r="B87" s="29" t="s">
        <v>238</v>
      </c>
      <c r="C87" s="92"/>
      <c r="D87" s="92"/>
    </row>
    <row r="88" spans="1:4" x14ac:dyDescent="0.25">
      <c r="A88" s="12" t="s">
        <v>239</v>
      </c>
      <c r="B88" s="29" t="s">
        <v>240</v>
      </c>
      <c r="C88" s="92">
        <v>160</v>
      </c>
      <c r="D88" s="92"/>
    </row>
    <row r="89" spans="1:4" x14ac:dyDescent="0.25">
      <c r="A89" s="49" t="s">
        <v>425</v>
      </c>
      <c r="B89" s="52" t="s">
        <v>241</v>
      </c>
      <c r="C89" s="93">
        <f>SUM(C85:C88)</f>
        <v>750</v>
      </c>
      <c r="D89" s="93">
        <f>SUM(D85:D88)</f>
        <v>800</v>
      </c>
    </row>
    <row r="90" spans="1:4" ht="30" x14ac:dyDescent="0.25">
      <c r="A90" s="12" t="s">
        <v>242</v>
      </c>
      <c r="B90" s="29" t="s">
        <v>243</v>
      </c>
      <c r="C90" s="92"/>
      <c r="D90" s="92"/>
    </row>
    <row r="91" spans="1:4" x14ac:dyDescent="0.25">
      <c r="A91" s="12" t="s">
        <v>457</v>
      </c>
      <c r="B91" s="29" t="s">
        <v>244</v>
      </c>
      <c r="C91" s="92"/>
      <c r="D91" s="92"/>
    </row>
    <row r="92" spans="1:4" ht="30" x14ac:dyDescent="0.25">
      <c r="A92" s="12" t="s">
        <v>458</v>
      </c>
      <c r="B92" s="29" t="s">
        <v>245</v>
      </c>
      <c r="C92" s="92"/>
      <c r="D92" s="92"/>
    </row>
    <row r="93" spans="1:4" x14ac:dyDescent="0.25">
      <c r="A93" s="12" t="s">
        <v>459</v>
      </c>
      <c r="B93" s="29" t="s">
        <v>246</v>
      </c>
      <c r="C93" s="92"/>
      <c r="D93" s="92"/>
    </row>
    <row r="94" spans="1:4" ht="30" x14ac:dyDescent="0.25">
      <c r="A94" s="12" t="s">
        <v>460</v>
      </c>
      <c r="B94" s="29" t="s">
        <v>247</v>
      </c>
      <c r="C94" s="92"/>
      <c r="D94" s="92"/>
    </row>
    <row r="95" spans="1:4" x14ac:dyDescent="0.25">
      <c r="A95" s="12" t="s">
        <v>461</v>
      </c>
      <c r="B95" s="29" t="s">
        <v>248</v>
      </c>
      <c r="C95" s="92"/>
      <c r="D95" s="92"/>
    </row>
    <row r="96" spans="1:4" x14ac:dyDescent="0.25">
      <c r="A96" s="12" t="s">
        <v>249</v>
      </c>
      <c r="B96" s="29" t="s">
        <v>250</v>
      </c>
      <c r="C96" s="92"/>
      <c r="D96" s="92"/>
    </row>
    <row r="97" spans="1:23" x14ac:dyDescent="0.25">
      <c r="A97" s="12" t="s">
        <v>462</v>
      </c>
      <c r="B97" s="29" t="s">
        <v>251</v>
      </c>
      <c r="C97" s="92"/>
      <c r="D97" s="92"/>
    </row>
    <row r="98" spans="1:23" x14ac:dyDescent="0.25">
      <c r="A98" s="49" t="s">
        <v>426</v>
      </c>
      <c r="B98" s="52" t="s">
        <v>252</v>
      </c>
      <c r="C98" s="93">
        <f>SUM(C90:C97)</f>
        <v>0</v>
      </c>
      <c r="D98" s="93">
        <f>SUM(D90:D97)</f>
        <v>0</v>
      </c>
    </row>
    <row r="99" spans="1:23" ht="15.75" x14ac:dyDescent="0.25">
      <c r="A99" s="57" t="s">
        <v>44</v>
      </c>
      <c r="B99" s="52"/>
      <c r="C99" s="92"/>
      <c r="D99" s="92"/>
    </row>
    <row r="100" spans="1:23" ht="15.75" x14ac:dyDescent="0.25">
      <c r="A100" s="34" t="s">
        <v>470</v>
      </c>
      <c r="B100" s="35" t="s">
        <v>253</v>
      </c>
      <c r="C100" s="93">
        <f>C26+C27+C52+C61+C75+C98+C84+C89</f>
        <v>53754</v>
      </c>
      <c r="D100" s="93">
        <f>D26+D27+D52+D61+D75+D98+D84+D89</f>
        <v>58320</v>
      </c>
    </row>
    <row r="101" spans="1:23" x14ac:dyDescent="0.25">
      <c r="A101" s="12" t="s">
        <v>463</v>
      </c>
      <c r="B101" s="4" t="s">
        <v>254</v>
      </c>
      <c r="C101" s="94"/>
      <c r="D101" s="92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2"/>
      <c r="W101" s="22"/>
    </row>
    <row r="102" spans="1:23" x14ac:dyDescent="0.25">
      <c r="A102" s="12" t="s">
        <v>257</v>
      </c>
      <c r="B102" s="4" t="s">
        <v>258</v>
      </c>
      <c r="C102" s="94"/>
      <c r="D102" s="94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2"/>
      <c r="W102" s="22"/>
    </row>
    <row r="103" spans="1:23" x14ac:dyDescent="0.25">
      <c r="A103" s="12" t="s">
        <v>464</v>
      </c>
      <c r="B103" s="4" t="s">
        <v>259</v>
      </c>
      <c r="C103" s="94"/>
      <c r="D103" s="94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2"/>
      <c r="W103" s="22"/>
    </row>
    <row r="104" spans="1:23" x14ac:dyDescent="0.25">
      <c r="A104" s="14" t="s">
        <v>427</v>
      </c>
      <c r="B104" s="6" t="s">
        <v>261</v>
      </c>
      <c r="C104" s="98"/>
      <c r="D104" s="95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2"/>
      <c r="W104" s="22"/>
    </row>
    <row r="105" spans="1:23" x14ac:dyDescent="0.25">
      <c r="A105" s="36" t="s">
        <v>465</v>
      </c>
      <c r="B105" s="4" t="s">
        <v>262</v>
      </c>
      <c r="C105" s="96"/>
      <c r="D105" s="96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2"/>
      <c r="W105" s="22"/>
    </row>
    <row r="106" spans="1:23" x14ac:dyDescent="0.25">
      <c r="A106" s="36" t="s">
        <v>433</v>
      </c>
      <c r="B106" s="4" t="s">
        <v>265</v>
      </c>
      <c r="C106" s="96"/>
      <c r="D106" s="96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2"/>
      <c r="W106" s="22"/>
    </row>
    <row r="107" spans="1:23" x14ac:dyDescent="0.25">
      <c r="A107" s="12" t="s">
        <v>266</v>
      </c>
      <c r="B107" s="4" t="s">
        <v>267</v>
      </c>
      <c r="C107" s="94"/>
      <c r="D107" s="94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2"/>
      <c r="W107" s="22"/>
    </row>
    <row r="108" spans="1:23" x14ac:dyDescent="0.25">
      <c r="A108" s="12" t="s">
        <v>466</v>
      </c>
      <c r="B108" s="4" t="s">
        <v>268</v>
      </c>
      <c r="C108" s="94"/>
      <c r="D108" s="94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2"/>
      <c r="W108" s="22"/>
    </row>
    <row r="109" spans="1:23" x14ac:dyDescent="0.25">
      <c r="A109" s="13" t="s">
        <v>430</v>
      </c>
      <c r="B109" s="6" t="s">
        <v>269</v>
      </c>
      <c r="C109" s="99"/>
      <c r="D109" s="97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2"/>
      <c r="W109" s="22"/>
    </row>
    <row r="110" spans="1:23" x14ac:dyDescent="0.25">
      <c r="A110" s="36" t="s">
        <v>270</v>
      </c>
      <c r="B110" s="4" t="s">
        <v>271</v>
      </c>
      <c r="C110" s="96"/>
      <c r="D110" s="96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2"/>
      <c r="W110" s="22"/>
    </row>
    <row r="111" spans="1:23" x14ac:dyDescent="0.25">
      <c r="A111" s="36" t="s">
        <v>272</v>
      </c>
      <c r="B111" s="4" t="s">
        <v>273</v>
      </c>
      <c r="C111" s="96">
        <v>600</v>
      </c>
      <c r="D111" s="114">
        <v>600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2"/>
      <c r="W111" s="22"/>
    </row>
    <row r="112" spans="1:23" x14ac:dyDescent="0.25">
      <c r="A112" s="13" t="s">
        <v>274</v>
      </c>
      <c r="B112" s="6" t="s">
        <v>275</v>
      </c>
      <c r="C112" s="99"/>
      <c r="D112" s="96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2"/>
      <c r="W112" s="22"/>
    </row>
    <row r="113" spans="1:23" x14ac:dyDescent="0.25">
      <c r="A113" s="36" t="s">
        <v>276</v>
      </c>
      <c r="B113" s="4" t="s">
        <v>277</v>
      </c>
      <c r="C113" s="96"/>
      <c r="D113" s="96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2"/>
      <c r="W113" s="22"/>
    </row>
    <row r="114" spans="1:23" x14ac:dyDescent="0.25">
      <c r="A114" s="36" t="s">
        <v>278</v>
      </c>
      <c r="B114" s="4" t="s">
        <v>279</v>
      </c>
      <c r="C114" s="96"/>
      <c r="D114" s="96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2"/>
      <c r="W114" s="22"/>
    </row>
    <row r="115" spans="1:23" x14ac:dyDescent="0.25">
      <c r="A115" s="36" t="s">
        <v>280</v>
      </c>
      <c r="B115" s="4" t="s">
        <v>281</v>
      </c>
      <c r="C115" s="96"/>
      <c r="D115" s="96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2"/>
      <c r="W115" s="22"/>
    </row>
    <row r="116" spans="1:23" x14ac:dyDescent="0.25">
      <c r="A116" s="37" t="s">
        <v>431</v>
      </c>
      <c r="B116" s="38" t="s">
        <v>282</v>
      </c>
      <c r="C116" s="99">
        <v>600</v>
      </c>
      <c r="D116" s="99">
        <v>600</v>
      </c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2"/>
      <c r="W116" s="22"/>
    </row>
    <row r="117" spans="1:23" x14ac:dyDescent="0.25">
      <c r="A117" s="36" t="s">
        <v>283</v>
      </c>
      <c r="B117" s="4" t="s">
        <v>284</v>
      </c>
      <c r="C117" s="96"/>
      <c r="D117" s="96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2"/>
      <c r="W117" s="22"/>
    </row>
    <row r="118" spans="1:23" x14ac:dyDescent="0.25">
      <c r="A118" s="12" t="s">
        <v>285</v>
      </c>
      <c r="B118" s="4" t="s">
        <v>286</v>
      </c>
      <c r="C118" s="94"/>
      <c r="D118" s="94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2"/>
      <c r="W118" s="22"/>
    </row>
    <row r="119" spans="1:23" x14ac:dyDescent="0.25">
      <c r="A119" s="36" t="s">
        <v>467</v>
      </c>
      <c r="B119" s="4" t="s">
        <v>287</v>
      </c>
      <c r="C119" s="96"/>
      <c r="D119" s="96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2"/>
      <c r="W119" s="22"/>
    </row>
    <row r="120" spans="1:23" x14ac:dyDescent="0.25">
      <c r="A120" s="36" t="s">
        <v>436</v>
      </c>
      <c r="B120" s="4" t="s">
        <v>288</v>
      </c>
      <c r="C120" s="96"/>
      <c r="D120" s="96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2"/>
      <c r="W120" s="22"/>
    </row>
    <row r="121" spans="1:23" x14ac:dyDescent="0.25">
      <c r="A121" s="37" t="s">
        <v>437</v>
      </c>
      <c r="B121" s="38" t="s">
        <v>292</v>
      </c>
      <c r="C121" s="99"/>
      <c r="D121" s="97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2"/>
      <c r="W121" s="22"/>
    </row>
    <row r="122" spans="1:23" x14ac:dyDescent="0.25">
      <c r="A122" s="12" t="s">
        <v>293</v>
      </c>
      <c r="B122" s="38" t="s">
        <v>294</v>
      </c>
      <c r="C122" s="98"/>
      <c r="D122" s="94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2"/>
      <c r="W122" s="22"/>
    </row>
    <row r="123" spans="1:23" ht="15.75" x14ac:dyDescent="0.25">
      <c r="A123" s="39" t="s">
        <v>471</v>
      </c>
      <c r="B123" s="40" t="s">
        <v>295</v>
      </c>
      <c r="C123" s="99">
        <v>600</v>
      </c>
      <c r="D123" s="97">
        <v>600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2"/>
      <c r="W123" s="22"/>
    </row>
    <row r="124" spans="1:23" ht="15.75" x14ac:dyDescent="0.25">
      <c r="A124" s="43" t="s">
        <v>17</v>
      </c>
      <c r="B124" s="44"/>
      <c r="C124" s="93">
        <f>C100+C123</f>
        <v>54354</v>
      </c>
      <c r="D124" s="93">
        <f>D100+D123</f>
        <v>58920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1:23" x14ac:dyDescent="0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1:23" x14ac:dyDescent="0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1:23" x14ac:dyDescent="0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1:23" x14ac:dyDescent="0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2:23" x14ac:dyDescent="0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2:23" x14ac:dyDescent="0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2:23" x14ac:dyDescent="0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2:23" x14ac:dyDescent="0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2:23" x14ac:dyDescent="0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2:23" x14ac:dyDescent="0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2:23" x14ac:dyDescent="0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2:23" x14ac:dyDescent="0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2:23" x14ac:dyDescent="0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2:23" x14ac:dyDescent="0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2:23" x14ac:dyDescent="0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2:23" x14ac:dyDescent="0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2:23" x14ac:dyDescent="0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2:23" x14ac:dyDescent="0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2:23" x14ac:dyDescent="0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2:23" x14ac:dyDescent="0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2:23" x14ac:dyDescent="0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2:23" x14ac:dyDescent="0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2:23" x14ac:dyDescent="0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2:23" x14ac:dyDescent="0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2:23" x14ac:dyDescent="0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2:23" x14ac:dyDescent="0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2:23" x14ac:dyDescent="0.2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2:23" x14ac:dyDescent="0.2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2:23" x14ac:dyDescent="0.2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2:23" x14ac:dyDescent="0.2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2:23" x14ac:dyDescent="0.2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2:23" x14ac:dyDescent="0.2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 spans="2:23" x14ac:dyDescent="0.2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2:23" x14ac:dyDescent="0.2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 spans="2:23" x14ac:dyDescent="0.2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 spans="2:23" x14ac:dyDescent="0.2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 spans="2:23" x14ac:dyDescent="0.2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 spans="2:23" x14ac:dyDescent="0.2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 spans="2:23" x14ac:dyDescent="0.2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 spans="2:23" x14ac:dyDescent="0.2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 spans="2:23" x14ac:dyDescent="0.2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 spans="2:23" x14ac:dyDescent="0.2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 spans="2:23" x14ac:dyDescent="0.2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 spans="2:23" x14ac:dyDescent="0.2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2:23" x14ac:dyDescent="0.2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 spans="2:23" x14ac:dyDescent="0.2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 spans="2:23" x14ac:dyDescent="0.2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 spans="2:23" x14ac:dyDescent="0.2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 spans="2:23" x14ac:dyDescent="0.2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</sheetData>
  <mergeCells count="4">
    <mergeCell ref="A3:D3"/>
    <mergeCell ref="A4:D4"/>
    <mergeCell ref="A1:D1"/>
    <mergeCell ref="A2:D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  <pageSetUpPr fitToPage="1"/>
  </sheetPr>
  <dimension ref="A1:D96"/>
  <sheetViews>
    <sheetView workbookViewId="0">
      <selection sqref="A1:D1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</cols>
  <sheetData>
    <row r="1" spans="1:4" x14ac:dyDescent="0.25">
      <c r="A1" s="124" t="s">
        <v>515</v>
      </c>
      <c r="B1" s="125"/>
      <c r="C1" s="125"/>
      <c r="D1" s="125"/>
    </row>
    <row r="2" spans="1:4" x14ac:dyDescent="0.25">
      <c r="A2" s="124" t="s">
        <v>517</v>
      </c>
      <c r="B2" s="125"/>
      <c r="C2" s="125"/>
      <c r="D2" s="125"/>
    </row>
    <row r="3" spans="1:4" ht="27" customHeight="1" x14ac:dyDescent="0.25">
      <c r="A3" s="117" t="s">
        <v>504</v>
      </c>
      <c r="B3" s="120"/>
      <c r="C3" s="120"/>
      <c r="D3" s="120"/>
    </row>
    <row r="4" spans="1:4" ht="23.25" customHeight="1" x14ac:dyDescent="0.25">
      <c r="A4" s="119" t="s">
        <v>39</v>
      </c>
      <c r="B4" s="118"/>
      <c r="C4" s="118"/>
      <c r="D4" s="118"/>
    </row>
    <row r="5" spans="1:4" ht="18" x14ac:dyDescent="0.25">
      <c r="A5" s="48"/>
    </row>
    <row r="6" spans="1:4" x14ac:dyDescent="0.25">
      <c r="A6" s="3" t="s">
        <v>82</v>
      </c>
    </row>
    <row r="7" spans="1:4" ht="45" x14ac:dyDescent="0.3">
      <c r="A7" s="1" t="s">
        <v>116</v>
      </c>
      <c r="B7" s="2" t="s">
        <v>96</v>
      </c>
      <c r="C7" s="115" t="s">
        <v>505</v>
      </c>
      <c r="D7" s="115" t="s">
        <v>506</v>
      </c>
    </row>
    <row r="8" spans="1:4" ht="15" customHeight="1" x14ac:dyDescent="0.25">
      <c r="A8" s="30" t="s">
        <v>296</v>
      </c>
      <c r="B8" s="5" t="s">
        <v>297</v>
      </c>
      <c r="C8" s="100">
        <v>8605</v>
      </c>
      <c r="D8" s="100">
        <v>8605</v>
      </c>
    </row>
    <row r="9" spans="1:4" ht="15" customHeight="1" x14ac:dyDescent="0.25">
      <c r="A9" s="4" t="s">
        <v>298</v>
      </c>
      <c r="B9" s="5" t="s">
        <v>299</v>
      </c>
      <c r="C9" s="100"/>
      <c r="D9" s="100"/>
    </row>
    <row r="10" spans="1:4" ht="15" customHeight="1" x14ac:dyDescent="0.25">
      <c r="A10" s="4" t="s">
        <v>300</v>
      </c>
      <c r="B10" s="5" t="s">
        <v>301</v>
      </c>
      <c r="C10" s="100">
        <v>4586</v>
      </c>
      <c r="D10" s="100">
        <v>4829</v>
      </c>
    </row>
    <row r="11" spans="1:4" ht="15" customHeight="1" x14ac:dyDescent="0.25">
      <c r="A11" s="4" t="s">
        <v>302</v>
      </c>
      <c r="B11" s="5" t="s">
        <v>303</v>
      </c>
      <c r="C11" s="100">
        <v>1800</v>
      </c>
      <c r="D11" s="100">
        <v>1800</v>
      </c>
    </row>
    <row r="12" spans="1:4" ht="15" customHeight="1" x14ac:dyDescent="0.25">
      <c r="A12" s="4" t="s">
        <v>304</v>
      </c>
      <c r="B12" s="5" t="s">
        <v>305</v>
      </c>
      <c r="C12" s="100"/>
      <c r="D12" s="100">
        <v>432</v>
      </c>
    </row>
    <row r="13" spans="1:4" ht="15" customHeight="1" x14ac:dyDescent="0.25">
      <c r="A13" s="4" t="s">
        <v>306</v>
      </c>
      <c r="B13" s="5" t="s">
        <v>307</v>
      </c>
      <c r="C13" s="100"/>
      <c r="D13" s="100"/>
    </row>
    <row r="14" spans="1:4" ht="15" customHeight="1" x14ac:dyDescent="0.25">
      <c r="A14" s="6" t="s">
        <v>19</v>
      </c>
      <c r="B14" s="7" t="s">
        <v>308</v>
      </c>
      <c r="C14" s="93">
        <f>SUM(C8:C13)</f>
        <v>14991</v>
      </c>
      <c r="D14" s="93">
        <f>SUM(D8:D13)</f>
        <v>15666</v>
      </c>
    </row>
    <row r="15" spans="1:4" ht="15" customHeight="1" x14ac:dyDescent="0.25">
      <c r="A15" s="4" t="s">
        <v>309</v>
      </c>
      <c r="B15" s="5" t="s">
        <v>310</v>
      </c>
      <c r="C15" s="100"/>
      <c r="D15" s="100"/>
    </row>
    <row r="16" spans="1:4" ht="15" customHeight="1" x14ac:dyDescent="0.25">
      <c r="A16" s="4" t="s">
        <v>311</v>
      </c>
      <c r="B16" s="5" t="s">
        <v>312</v>
      </c>
      <c r="C16" s="100"/>
      <c r="D16" s="100"/>
    </row>
    <row r="17" spans="1:4" ht="15" customHeight="1" x14ac:dyDescent="0.25">
      <c r="A17" s="4" t="s">
        <v>472</v>
      </c>
      <c r="B17" s="5" t="s">
        <v>313</v>
      </c>
      <c r="C17" s="100"/>
      <c r="D17" s="100"/>
    </row>
    <row r="18" spans="1:4" ht="15" customHeight="1" x14ac:dyDescent="0.25">
      <c r="A18" s="4" t="s">
        <v>473</v>
      </c>
      <c r="B18" s="5" t="s">
        <v>314</v>
      </c>
      <c r="C18" s="100"/>
      <c r="D18" s="100"/>
    </row>
    <row r="19" spans="1:4" ht="15" customHeight="1" x14ac:dyDescent="0.25">
      <c r="A19" s="4" t="s">
        <v>474</v>
      </c>
      <c r="B19" s="5" t="s">
        <v>315</v>
      </c>
      <c r="C19" s="100">
        <v>1083</v>
      </c>
      <c r="D19" s="100">
        <v>5220</v>
      </c>
    </row>
    <row r="20" spans="1:4" ht="15" customHeight="1" x14ac:dyDescent="0.25">
      <c r="A20" s="38" t="s">
        <v>20</v>
      </c>
      <c r="B20" s="50" t="s">
        <v>316</v>
      </c>
      <c r="C20" s="93">
        <f>C14+C15+C16+C17+C18+C19</f>
        <v>16074</v>
      </c>
      <c r="D20" s="93">
        <f>D14+D15+D16+D17+D18+D19</f>
        <v>20886</v>
      </c>
    </row>
    <row r="21" spans="1:4" ht="15" customHeight="1" x14ac:dyDescent="0.25">
      <c r="A21" s="4" t="s">
        <v>317</v>
      </c>
      <c r="B21" s="5" t="s">
        <v>318</v>
      </c>
      <c r="C21" s="100"/>
      <c r="D21" s="100"/>
    </row>
    <row r="22" spans="1:4" ht="15" customHeight="1" x14ac:dyDescent="0.25">
      <c r="A22" s="4" t="s">
        <v>319</v>
      </c>
      <c r="B22" s="5" t="s">
        <v>320</v>
      </c>
      <c r="C22" s="100"/>
      <c r="D22" s="100"/>
    </row>
    <row r="23" spans="1:4" ht="15" customHeight="1" x14ac:dyDescent="0.25">
      <c r="A23" s="4" t="s">
        <v>475</v>
      </c>
      <c r="B23" s="5" t="s">
        <v>321</v>
      </c>
      <c r="C23" s="100"/>
      <c r="D23" s="100"/>
    </row>
    <row r="24" spans="1:4" ht="15" customHeight="1" x14ac:dyDescent="0.25">
      <c r="A24" s="4" t="s">
        <v>476</v>
      </c>
      <c r="B24" s="5" t="s">
        <v>322</v>
      </c>
      <c r="C24" s="100"/>
      <c r="D24" s="100"/>
    </row>
    <row r="25" spans="1:4" ht="15" customHeight="1" x14ac:dyDescent="0.25">
      <c r="A25" s="4" t="s">
        <v>477</v>
      </c>
      <c r="B25" s="5" t="s">
        <v>323</v>
      </c>
      <c r="C25" s="100">
        <v>6550</v>
      </c>
      <c r="D25" s="100">
        <v>3850</v>
      </c>
    </row>
    <row r="26" spans="1:4" ht="15" customHeight="1" x14ac:dyDescent="0.25">
      <c r="A26" s="38" t="s">
        <v>21</v>
      </c>
      <c r="B26" s="50" t="s">
        <v>324</v>
      </c>
      <c r="C26" s="93">
        <f>SUM(C21:C25)</f>
        <v>6550</v>
      </c>
      <c r="D26" s="93">
        <f>SUM(D21:D25)</f>
        <v>3850</v>
      </c>
    </row>
    <row r="27" spans="1:4" ht="15" customHeight="1" x14ac:dyDescent="0.25">
      <c r="A27" s="4" t="s">
        <v>478</v>
      </c>
      <c r="B27" s="5" t="s">
        <v>325</v>
      </c>
      <c r="C27" s="100"/>
      <c r="D27" s="100"/>
    </row>
    <row r="28" spans="1:4" ht="15" customHeight="1" x14ac:dyDescent="0.25">
      <c r="A28" s="4" t="s">
        <v>479</v>
      </c>
      <c r="B28" s="5" t="s">
        <v>326</v>
      </c>
      <c r="C28" s="100"/>
      <c r="D28" s="100"/>
    </row>
    <row r="29" spans="1:4" ht="15" customHeight="1" x14ac:dyDescent="0.25">
      <c r="A29" s="6" t="s">
        <v>22</v>
      </c>
      <c r="B29" s="7" t="s">
        <v>327</v>
      </c>
      <c r="C29" s="93">
        <f>SUM(C27:C28)</f>
        <v>0</v>
      </c>
      <c r="D29" s="93">
        <f>SUM(D27:D28)</f>
        <v>0</v>
      </c>
    </row>
    <row r="30" spans="1:4" ht="15" customHeight="1" x14ac:dyDescent="0.25">
      <c r="A30" s="4" t="s">
        <v>480</v>
      </c>
      <c r="B30" s="5" t="s">
        <v>328</v>
      </c>
      <c r="C30" s="93"/>
      <c r="D30" s="100"/>
    </row>
    <row r="31" spans="1:4" ht="15" customHeight="1" x14ac:dyDescent="0.25">
      <c r="A31" s="4" t="s">
        <v>481</v>
      </c>
      <c r="B31" s="5" t="s">
        <v>329</v>
      </c>
      <c r="C31" s="93"/>
      <c r="D31" s="100"/>
    </row>
    <row r="32" spans="1:4" ht="15" customHeight="1" x14ac:dyDescent="0.25">
      <c r="A32" s="4" t="s">
        <v>482</v>
      </c>
      <c r="B32" s="5" t="s">
        <v>330</v>
      </c>
      <c r="C32" s="93">
        <v>369</v>
      </c>
      <c r="D32" s="93">
        <v>369</v>
      </c>
    </row>
    <row r="33" spans="1:4" ht="15" customHeight="1" x14ac:dyDescent="0.25">
      <c r="A33" s="4" t="s">
        <v>483</v>
      </c>
      <c r="B33" s="5" t="s">
        <v>331</v>
      </c>
      <c r="C33" s="100">
        <v>4800</v>
      </c>
      <c r="D33" s="100">
        <v>7000</v>
      </c>
    </row>
    <row r="34" spans="1:4" ht="15" customHeight="1" x14ac:dyDescent="0.25">
      <c r="A34" s="4" t="s">
        <v>484</v>
      </c>
      <c r="B34" s="5" t="s">
        <v>332</v>
      </c>
      <c r="C34" s="100"/>
      <c r="D34" s="100"/>
    </row>
    <row r="35" spans="1:4" ht="15" customHeight="1" x14ac:dyDescent="0.25">
      <c r="A35" s="4" t="s">
        <v>333</v>
      </c>
      <c r="B35" s="5" t="s">
        <v>334</v>
      </c>
      <c r="C35" s="100"/>
      <c r="D35" s="100"/>
    </row>
    <row r="36" spans="1:4" ht="15" customHeight="1" x14ac:dyDescent="0.25">
      <c r="A36" s="4" t="s">
        <v>485</v>
      </c>
      <c r="B36" s="5" t="s">
        <v>335</v>
      </c>
      <c r="C36" s="100">
        <v>693</v>
      </c>
      <c r="D36" s="100">
        <v>773</v>
      </c>
    </row>
    <row r="37" spans="1:4" ht="15" customHeight="1" x14ac:dyDescent="0.25">
      <c r="A37" s="4" t="s">
        <v>486</v>
      </c>
      <c r="B37" s="5" t="s">
        <v>336</v>
      </c>
      <c r="C37" s="100"/>
      <c r="D37" s="100"/>
    </row>
    <row r="38" spans="1:4" ht="15" customHeight="1" x14ac:dyDescent="0.25">
      <c r="A38" s="6" t="s">
        <v>23</v>
      </c>
      <c r="B38" s="7" t="s">
        <v>337</v>
      </c>
      <c r="C38" s="93">
        <f>SUM(C33:C37)</f>
        <v>5493</v>
      </c>
      <c r="D38" s="93">
        <f>SUM(D33:D37)</f>
        <v>7773</v>
      </c>
    </row>
    <row r="39" spans="1:4" ht="15" customHeight="1" x14ac:dyDescent="0.25">
      <c r="A39" s="4" t="s">
        <v>487</v>
      </c>
      <c r="B39" s="7" t="s">
        <v>338</v>
      </c>
      <c r="C39" s="93">
        <v>43</v>
      </c>
      <c r="D39" s="100">
        <v>4</v>
      </c>
    </row>
    <row r="40" spans="1:4" ht="15" customHeight="1" x14ac:dyDescent="0.25">
      <c r="A40" s="38" t="s">
        <v>24</v>
      </c>
      <c r="B40" s="50" t="s">
        <v>339</v>
      </c>
      <c r="C40" s="93">
        <f>C29+C30+C31+C32+C38+C39</f>
        <v>5905</v>
      </c>
      <c r="D40" s="93">
        <f>D29+D30+D31+D32+D38+D39</f>
        <v>8146</v>
      </c>
    </row>
    <row r="41" spans="1:4" ht="15" customHeight="1" x14ac:dyDescent="0.25">
      <c r="A41" s="12" t="s">
        <v>340</v>
      </c>
      <c r="B41" s="5" t="s">
        <v>341</v>
      </c>
      <c r="C41" s="100"/>
      <c r="D41" s="100"/>
    </row>
    <row r="42" spans="1:4" ht="15" customHeight="1" x14ac:dyDescent="0.25">
      <c r="A42" s="12" t="s">
        <v>488</v>
      </c>
      <c r="B42" s="5" t="s">
        <v>342</v>
      </c>
      <c r="C42" s="100"/>
      <c r="D42" s="100"/>
    </row>
    <row r="43" spans="1:4" ht="15" customHeight="1" x14ac:dyDescent="0.25">
      <c r="A43" s="12" t="s">
        <v>489</v>
      </c>
      <c r="B43" s="5" t="s">
        <v>343</v>
      </c>
      <c r="C43" s="100"/>
      <c r="D43" s="100"/>
    </row>
    <row r="44" spans="1:4" ht="15" customHeight="1" x14ac:dyDescent="0.25">
      <c r="A44" s="12" t="s">
        <v>0</v>
      </c>
      <c r="B44" s="5" t="s">
        <v>344</v>
      </c>
      <c r="C44" s="100">
        <v>84</v>
      </c>
      <c r="D44" s="100">
        <v>84</v>
      </c>
    </row>
    <row r="45" spans="1:4" ht="15" customHeight="1" x14ac:dyDescent="0.25">
      <c r="A45" s="12" t="s">
        <v>345</v>
      </c>
      <c r="B45" s="5" t="s">
        <v>346</v>
      </c>
      <c r="C45" s="100"/>
      <c r="D45" s="100"/>
    </row>
    <row r="46" spans="1:4" ht="15" customHeight="1" x14ac:dyDescent="0.25">
      <c r="A46" s="12" t="s">
        <v>347</v>
      </c>
      <c r="B46" s="5" t="s">
        <v>348</v>
      </c>
      <c r="C46" s="100"/>
      <c r="D46" s="100">
        <v>118</v>
      </c>
    </row>
    <row r="47" spans="1:4" ht="15" customHeight="1" x14ac:dyDescent="0.25">
      <c r="A47" s="12" t="s">
        <v>349</v>
      </c>
      <c r="B47" s="5" t="s">
        <v>350</v>
      </c>
      <c r="C47" s="100">
        <v>5278</v>
      </c>
      <c r="D47" s="100">
        <v>5278</v>
      </c>
    </row>
    <row r="48" spans="1:4" ht="15" customHeight="1" x14ac:dyDescent="0.25">
      <c r="A48" s="12" t="s">
        <v>1</v>
      </c>
      <c r="B48" s="5" t="s">
        <v>351</v>
      </c>
      <c r="C48" s="100"/>
      <c r="D48" s="100"/>
    </row>
    <row r="49" spans="1:4" ht="15" customHeight="1" x14ac:dyDescent="0.25">
      <c r="A49" s="12" t="s">
        <v>2</v>
      </c>
      <c r="B49" s="5" t="s">
        <v>352</v>
      </c>
      <c r="C49" s="100"/>
      <c r="D49" s="100"/>
    </row>
    <row r="50" spans="1:4" ht="15" customHeight="1" x14ac:dyDescent="0.25">
      <c r="A50" s="12" t="s">
        <v>3</v>
      </c>
      <c r="B50" s="5" t="s">
        <v>353</v>
      </c>
      <c r="C50" s="100"/>
      <c r="D50" s="100">
        <v>6</v>
      </c>
    </row>
    <row r="51" spans="1:4" ht="15" customHeight="1" x14ac:dyDescent="0.25">
      <c r="A51" s="49" t="s">
        <v>25</v>
      </c>
      <c r="B51" s="50" t="s">
        <v>354</v>
      </c>
      <c r="C51" s="93">
        <f>SUM(C41:C50)</f>
        <v>5362</v>
      </c>
      <c r="D51" s="93">
        <f>SUM(D41:D50)</f>
        <v>5486</v>
      </c>
    </row>
    <row r="52" spans="1:4" ht="15" customHeight="1" x14ac:dyDescent="0.25">
      <c r="A52" s="12" t="s">
        <v>4</v>
      </c>
      <c r="B52" s="5" t="s">
        <v>355</v>
      </c>
      <c r="C52" s="100"/>
      <c r="D52" s="100"/>
    </row>
    <row r="53" spans="1:4" ht="15" customHeight="1" x14ac:dyDescent="0.25">
      <c r="A53" s="12" t="s">
        <v>5</v>
      </c>
      <c r="B53" s="5" t="s">
        <v>356</v>
      </c>
      <c r="C53" s="100"/>
      <c r="D53" s="100"/>
    </row>
    <row r="54" spans="1:4" ht="15" customHeight="1" x14ac:dyDescent="0.25">
      <c r="A54" s="12" t="s">
        <v>357</v>
      </c>
      <c r="B54" s="5" t="s">
        <v>358</v>
      </c>
      <c r="C54" s="100"/>
      <c r="D54" s="100"/>
    </row>
    <row r="55" spans="1:4" ht="15" customHeight="1" x14ac:dyDescent="0.25">
      <c r="A55" s="12" t="s">
        <v>6</v>
      </c>
      <c r="B55" s="5" t="s">
        <v>359</v>
      </c>
      <c r="C55" s="100"/>
      <c r="D55" s="100"/>
    </row>
    <row r="56" spans="1:4" ht="15" customHeight="1" x14ac:dyDescent="0.25">
      <c r="A56" s="12" t="s">
        <v>360</v>
      </c>
      <c r="B56" s="5" t="s">
        <v>361</v>
      </c>
      <c r="C56" s="100"/>
      <c r="D56" s="100"/>
    </row>
    <row r="57" spans="1:4" ht="15" customHeight="1" x14ac:dyDescent="0.25">
      <c r="A57" s="38" t="s">
        <v>26</v>
      </c>
      <c r="B57" s="50" t="s">
        <v>362</v>
      </c>
      <c r="C57" s="93">
        <f>SUM(C52:C56)</f>
        <v>0</v>
      </c>
      <c r="D57" s="93">
        <f>SUM(D52:D56)</f>
        <v>0</v>
      </c>
    </row>
    <row r="58" spans="1:4" ht="15" customHeight="1" x14ac:dyDescent="0.25">
      <c r="A58" s="12" t="s">
        <v>363</v>
      </c>
      <c r="B58" s="5" t="s">
        <v>364</v>
      </c>
      <c r="C58" s="100"/>
      <c r="D58" s="100"/>
    </row>
    <row r="59" spans="1:4" ht="15" customHeight="1" x14ac:dyDescent="0.25">
      <c r="A59" s="4" t="s">
        <v>7</v>
      </c>
      <c r="B59" s="5" t="s">
        <v>365</v>
      </c>
      <c r="C59" s="100"/>
      <c r="D59" s="100"/>
    </row>
    <row r="60" spans="1:4" ht="15" customHeight="1" x14ac:dyDescent="0.25">
      <c r="A60" s="12" t="s">
        <v>8</v>
      </c>
      <c r="B60" s="5" t="s">
        <v>366</v>
      </c>
      <c r="C60" s="100"/>
      <c r="D60" s="100">
        <v>89</v>
      </c>
    </row>
    <row r="61" spans="1:4" ht="15" customHeight="1" x14ac:dyDescent="0.25">
      <c r="A61" s="38" t="s">
        <v>27</v>
      </c>
      <c r="B61" s="50" t="s">
        <v>367</v>
      </c>
      <c r="C61" s="93">
        <f>SUM(C58:C60)</f>
        <v>0</v>
      </c>
      <c r="D61" s="93">
        <f>SUM(D58:D60)</f>
        <v>89</v>
      </c>
    </row>
    <row r="62" spans="1:4" ht="15" customHeight="1" x14ac:dyDescent="0.25">
      <c r="A62" s="12" t="s">
        <v>368</v>
      </c>
      <c r="B62" s="5" t="s">
        <v>369</v>
      </c>
      <c r="C62" s="100"/>
      <c r="D62" s="100"/>
    </row>
    <row r="63" spans="1:4" ht="15" customHeight="1" x14ac:dyDescent="0.25">
      <c r="A63" s="4" t="s">
        <v>9</v>
      </c>
      <c r="B63" s="5" t="s">
        <v>370</v>
      </c>
      <c r="C63" s="100"/>
      <c r="D63" s="100"/>
    </row>
    <row r="64" spans="1:4" ht="15" customHeight="1" x14ac:dyDescent="0.25">
      <c r="A64" s="12" t="s">
        <v>10</v>
      </c>
      <c r="B64" s="5" t="s">
        <v>371</v>
      </c>
      <c r="C64" s="100"/>
      <c r="D64" s="100"/>
    </row>
    <row r="65" spans="1:4" ht="15" customHeight="1" x14ac:dyDescent="0.25">
      <c r="A65" s="38" t="s">
        <v>29</v>
      </c>
      <c r="B65" s="50" t="s">
        <v>372</v>
      </c>
      <c r="C65" s="93">
        <f>SUM(C62:C64)</f>
        <v>0</v>
      </c>
      <c r="D65" s="93">
        <f>SUM(D62:D64)</f>
        <v>0</v>
      </c>
    </row>
    <row r="66" spans="1:4" ht="15.75" x14ac:dyDescent="0.25">
      <c r="A66" s="47" t="s">
        <v>28</v>
      </c>
      <c r="B66" s="34" t="s">
        <v>373</v>
      </c>
      <c r="C66" s="93">
        <f>C20+C26+C40+C51+C57+C61+C65</f>
        <v>33891</v>
      </c>
      <c r="D66" s="93">
        <f>D20+D26+D40+D51+D57+D61+D65</f>
        <v>38457</v>
      </c>
    </row>
    <row r="67" spans="1:4" ht="15.75" x14ac:dyDescent="0.25">
      <c r="A67" s="61" t="s">
        <v>50</v>
      </c>
      <c r="B67" s="60"/>
      <c r="C67" s="100"/>
      <c r="D67" s="100"/>
    </row>
    <row r="68" spans="1:4" ht="15.75" x14ac:dyDescent="0.25">
      <c r="A68" s="61" t="s">
        <v>51</v>
      </c>
      <c r="B68" s="60"/>
      <c r="C68" s="100"/>
      <c r="D68" s="100"/>
    </row>
    <row r="69" spans="1:4" x14ac:dyDescent="0.25">
      <c r="A69" s="36" t="s">
        <v>11</v>
      </c>
      <c r="B69" s="4" t="s">
        <v>374</v>
      </c>
      <c r="C69" s="100"/>
      <c r="D69" s="100"/>
    </row>
    <row r="70" spans="1:4" x14ac:dyDescent="0.25">
      <c r="A70" s="12" t="s">
        <v>375</v>
      </c>
      <c r="B70" s="4" t="s">
        <v>376</v>
      </c>
      <c r="C70" s="100"/>
      <c r="D70" s="100"/>
    </row>
    <row r="71" spans="1:4" x14ac:dyDescent="0.25">
      <c r="A71" s="36" t="s">
        <v>12</v>
      </c>
      <c r="B71" s="4" t="s">
        <v>377</v>
      </c>
      <c r="C71" s="100"/>
      <c r="D71" s="100"/>
    </row>
    <row r="72" spans="1:4" x14ac:dyDescent="0.25">
      <c r="A72" s="14" t="s">
        <v>30</v>
      </c>
      <c r="B72" s="6" t="s">
        <v>378</v>
      </c>
      <c r="C72" s="93">
        <f>SUM(C69:C71)</f>
        <v>0</v>
      </c>
      <c r="D72" s="93">
        <f>SUM(D69:D71)</f>
        <v>0</v>
      </c>
    </row>
    <row r="73" spans="1:4" x14ac:dyDescent="0.25">
      <c r="A73" s="12" t="s">
        <v>13</v>
      </c>
      <c r="B73" s="4" t="s">
        <v>379</v>
      </c>
      <c r="C73" s="100"/>
      <c r="D73" s="100"/>
    </row>
    <row r="74" spans="1:4" x14ac:dyDescent="0.25">
      <c r="A74" s="36" t="s">
        <v>380</v>
      </c>
      <c r="B74" s="4" t="s">
        <v>381</v>
      </c>
      <c r="C74" s="100"/>
      <c r="D74" s="100"/>
    </row>
    <row r="75" spans="1:4" x14ac:dyDescent="0.25">
      <c r="A75" s="12" t="s">
        <v>14</v>
      </c>
      <c r="B75" s="4" t="s">
        <v>382</v>
      </c>
      <c r="C75" s="100"/>
      <c r="D75" s="100"/>
    </row>
    <row r="76" spans="1:4" x14ac:dyDescent="0.25">
      <c r="A76" s="36" t="s">
        <v>383</v>
      </c>
      <c r="B76" s="4" t="s">
        <v>384</v>
      </c>
      <c r="C76" s="100"/>
      <c r="D76" s="100"/>
    </row>
    <row r="77" spans="1:4" x14ac:dyDescent="0.25">
      <c r="A77" s="13" t="s">
        <v>31</v>
      </c>
      <c r="B77" s="6" t="s">
        <v>385</v>
      </c>
      <c r="C77" s="93">
        <f>SUM(C73:C76)</f>
        <v>0</v>
      </c>
      <c r="D77" s="93">
        <f>SUM(D73:D76)</f>
        <v>0</v>
      </c>
    </row>
    <row r="78" spans="1:4" x14ac:dyDescent="0.25">
      <c r="A78" s="4" t="s">
        <v>48</v>
      </c>
      <c r="B78" s="4" t="s">
        <v>386</v>
      </c>
      <c r="C78" s="100">
        <v>20463</v>
      </c>
      <c r="D78" s="100">
        <v>20463</v>
      </c>
    </row>
    <row r="79" spans="1:4" x14ac:dyDescent="0.25">
      <c r="A79" s="4" t="s">
        <v>49</v>
      </c>
      <c r="B79" s="4" t="s">
        <v>386</v>
      </c>
      <c r="C79" s="100"/>
      <c r="D79" s="100"/>
    </row>
    <row r="80" spans="1:4" x14ac:dyDescent="0.25">
      <c r="A80" s="4" t="s">
        <v>46</v>
      </c>
      <c r="B80" s="4" t="s">
        <v>387</v>
      </c>
      <c r="C80" s="100"/>
      <c r="D80" s="100"/>
    </row>
    <row r="81" spans="1:4" x14ac:dyDescent="0.25">
      <c r="A81" s="4" t="s">
        <v>47</v>
      </c>
      <c r="B81" s="4" t="s">
        <v>387</v>
      </c>
      <c r="C81" s="100"/>
      <c r="D81" s="100"/>
    </row>
    <row r="82" spans="1:4" x14ac:dyDescent="0.25">
      <c r="A82" s="6" t="s">
        <v>32</v>
      </c>
      <c r="B82" s="6" t="s">
        <v>388</v>
      </c>
      <c r="C82" s="93">
        <f>SUM(C78:C81)</f>
        <v>20463</v>
      </c>
      <c r="D82" s="93">
        <f>SUM(D78:D81)</f>
        <v>20463</v>
      </c>
    </row>
    <row r="83" spans="1:4" x14ac:dyDescent="0.25">
      <c r="A83" s="36" t="s">
        <v>389</v>
      </c>
      <c r="B83" s="4" t="s">
        <v>390</v>
      </c>
      <c r="C83" s="100"/>
      <c r="D83" s="100"/>
    </row>
    <row r="84" spans="1:4" x14ac:dyDescent="0.25">
      <c r="A84" s="36" t="s">
        <v>391</v>
      </c>
      <c r="B84" s="4" t="s">
        <v>392</v>
      </c>
      <c r="C84" s="100"/>
      <c r="D84" s="100"/>
    </row>
    <row r="85" spans="1:4" x14ac:dyDescent="0.25">
      <c r="A85" s="36" t="s">
        <v>393</v>
      </c>
      <c r="B85" s="4" t="s">
        <v>394</v>
      </c>
      <c r="C85" s="100"/>
      <c r="D85" s="100"/>
    </row>
    <row r="86" spans="1:4" x14ac:dyDescent="0.25">
      <c r="A86" s="36" t="s">
        <v>395</v>
      </c>
      <c r="B86" s="4" t="s">
        <v>396</v>
      </c>
      <c r="C86" s="100"/>
      <c r="D86" s="100"/>
    </row>
    <row r="87" spans="1:4" x14ac:dyDescent="0.25">
      <c r="A87" s="12" t="s">
        <v>15</v>
      </c>
      <c r="B87" s="4" t="s">
        <v>397</v>
      </c>
      <c r="C87" s="100"/>
      <c r="D87" s="100"/>
    </row>
    <row r="88" spans="1:4" x14ac:dyDescent="0.25">
      <c r="A88" s="14" t="s">
        <v>33</v>
      </c>
      <c r="B88" s="6" t="s">
        <v>399</v>
      </c>
      <c r="C88" s="93">
        <f>C72+C77+C82+C83+C84+C85+C86+C87</f>
        <v>20463</v>
      </c>
      <c r="D88" s="93">
        <f>D72+D77+D82+D83+D84+D85+D86+D87</f>
        <v>20463</v>
      </c>
    </row>
    <row r="89" spans="1:4" x14ac:dyDescent="0.25">
      <c r="A89" s="12" t="s">
        <v>400</v>
      </c>
      <c r="B89" s="4" t="s">
        <v>401</v>
      </c>
      <c r="C89" s="100"/>
      <c r="D89" s="100"/>
    </row>
    <row r="90" spans="1:4" x14ac:dyDescent="0.25">
      <c r="A90" s="12" t="s">
        <v>402</v>
      </c>
      <c r="B90" s="4" t="s">
        <v>403</v>
      </c>
      <c r="C90" s="100"/>
      <c r="D90" s="100"/>
    </row>
    <row r="91" spans="1:4" x14ac:dyDescent="0.25">
      <c r="A91" s="36" t="s">
        <v>404</v>
      </c>
      <c r="B91" s="4" t="s">
        <v>405</v>
      </c>
      <c r="C91" s="100"/>
      <c r="D91" s="100"/>
    </row>
    <row r="92" spans="1:4" x14ac:dyDescent="0.25">
      <c r="A92" s="36" t="s">
        <v>16</v>
      </c>
      <c r="B92" s="4" t="s">
        <v>406</v>
      </c>
      <c r="C92" s="100"/>
      <c r="D92" s="100"/>
    </row>
    <row r="93" spans="1:4" x14ac:dyDescent="0.25">
      <c r="A93" s="13" t="s">
        <v>34</v>
      </c>
      <c r="B93" s="6" t="s">
        <v>407</v>
      </c>
      <c r="C93" s="93">
        <f>SUM(C89:C92)</f>
        <v>0</v>
      </c>
      <c r="D93" s="93">
        <f>SUM(D89:D92)</f>
        <v>0</v>
      </c>
    </row>
    <row r="94" spans="1:4" x14ac:dyDescent="0.25">
      <c r="A94" s="14" t="s">
        <v>408</v>
      </c>
      <c r="B94" s="6" t="s">
        <v>409</v>
      </c>
      <c r="C94" s="100"/>
      <c r="D94" s="100"/>
    </row>
    <row r="95" spans="1:4" ht="15.75" x14ac:dyDescent="0.25">
      <c r="A95" s="39" t="s">
        <v>35</v>
      </c>
      <c r="B95" s="40" t="s">
        <v>410</v>
      </c>
      <c r="C95" s="93">
        <f>C88+C93+C94</f>
        <v>20463</v>
      </c>
      <c r="D95" s="93">
        <f>D88+D93+D94</f>
        <v>20463</v>
      </c>
    </row>
    <row r="96" spans="1:4" ht="15.75" x14ac:dyDescent="0.25">
      <c r="A96" s="43" t="s">
        <v>18</v>
      </c>
      <c r="B96" s="44"/>
      <c r="C96" s="93">
        <f>C20+C26+C40+C51+C57+C61+C65+C95</f>
        <v>54354</v>
      </c>
      <c r="D96" s="93">
        <f>D20+D26+D40+D51+D57+D61+D65+D95</f>
        <v>58920</v>
      </c>
    </row>
  </sheetData>
  <mergeCells count="4">
    <mergeCell ref="A3:D3"/>
    <mergeCell ref="A4:D4"/>
    <mergeCell ref="A1:D1"/>
    <mergeCell ref="A2:D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  <pageSetUpPr fitToPage="1"/>
  </sheetPr>
  <dimension ref="A1:E88"/>
  <sheetViews>
    <sheetView workbookViewId="0">
      <selection activeCell="A2" sqref="A2:D2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7109375" customWidth="1"/>
  </cols>
  <sheetData>
    <row r="1" spans="1:4" x14ac:dyDescent="0.25">
      <c r="A1" s="124" t="s">
        <v>519</v>
      </c>
      <c r="B1" s="124"/>
      <c r="C1" s="124"/>
      <c r="D1" s="124"/>
    </row>
    <row r="2" spans="1:4" x14ac:dyDescent="0.25">
      <c r="A2" s="124" t="s">
        <v>521</v>
      </c>
      <c r="B2" s="124"/>
      <c r="C2" s="124"/>
      <c r="D2" s="124"/>
    </row>
    <row r="3" spans="1:4" ht="21.75" customHeight="1" x14ac:dyDescent="0.25">
      <c r="A3" s="117" t="s">
        <v>504</v>
      </c>
      <c r="B3" s="120"/>
      <c r="C3" s="120"/>
      <c r="D3" s="120"/>
    </row>
    <row r="4" spans="1:4" ht="26.25" customHeight="1" x14ac:dyDescent="0.25">
      <c r="A4" s="119" t="s">
        <v>89</v>
      </c>
      <c r="B4" s="118"/>
      <c r="C4" s="118"/>
      <c r="D4" s="118"/>
    </row>
    <row r="6" spans="1:4" ht="45" x14ac:dyDescent="0.3">
      <c r="A6" s="1" t="s">
        <v>116</v>
      </c>
      <c r="B6" s="2" t="s">
        <v>117</v>
      </c>
      <c r="C6" s="59" t="s">
        <v>493</v>
      </c>
      <c r="D6" s="104" t="s">
        <v>83</v>
      </c>
    </row>
    <row r="7" spans="1:4" x14ac:dyDescent="0.25">
      <c r="A7" s="26"/>
      <c r="B7" s="26"/>
      <c r="C7" s="100"/>
      <c r="D7" s="100"/>
    </row>
    <row r="8" spans="1:4" x14ac:dyDescent="0.25">
      <c r="A8" s="26"/>
      <c r="B8" s="26"/>
      <c r="C8" s="100"/>
      <c r="D8" s="100"/>
    </row>
    <row r="9" spans="1:4" x14ac:dyDescent="0.25">
      <c r="A9" s="26"/>
      <c r="B9" s="26"/>
      <c r="C9" s="100"/>
      <c r="D9" s="100"/>
    </row>
    <row r="10" spans="1:4" x14ac:dyDescent="0.25">
      <c r="A10" s="26"/>
      <c r="B10" s="26"/>
      <c r="C10" s="100"/>
      <c r="D10" s="100"/>
    </row>
    <row r="11" spans="1:4" x14ac:dyDescent="0.25">
      <c r="A11" s="12" t="s">
        <v>219</v>
      </c>
      <c r="B11" s="5" t="s">
        <v>220</v>
      </c>
      <c r="C11" s="100"/>
      <c r="D11" s="100"/>
    </row>
    <row r="12" spans="1:4" x14ac:dyDescent="0.25">
      <c r="A12" s="12"/>
      <c r="B12" s="5"/>
      <c r="C12" s="100"/>
      <c r="D12" s="100"/>
    </row>
    <row r="13" spans="1:4" x14ac:dyDescent="0.25">
      <c r="A13" s="12"/>
      <c r="B13" s="5"/>
      <c r="C13" s="100"/>
      <c r="D13" s="100"/>
    </row>
    <row r="14" spans="1:4" x14ac:dyDescent="0.25">
      <c r="A14" s="12"/>
      <c r="B14" s="5"/>
      <c r="C14" s="100"/>
      <c r="D14" s="100"/>
    </row>
    <row r="15" spans="1:4" x14ac:dyDescent="0.25">
      <c r="A15" s="12"/>
      <c r="B15" s="5"/>
      <c r="C15" s="100"/>
      <c r="D15" s="100"/>
    </row>
    <row r="16" spans="1:4" x14ac:dyDescent="0.25">
      <c r="A16" s="12" t="s">
        <v>423</v>
      </c>
      <c r="B16" s="5" t="s">
        <v>221</v>
      </c>
      <c r="C16" s="100">
        <v>388</v>
      </c>
      <c r="D16" s="100">
        <f>C16</f>
        <v>388</v>
      </c>
    </row>
    <row r="17" spans="1:4" x14ac:dyDescent="0.25">
      <c r="A17" s="12"/>
      <c r="B17" s="5"/>
      <c r="C17" s="100"/>
      <c r="D17" s="100"/>
    </row>
    <row r="18" spans="1:4" x14ac:dyDescent="0.25">
      <c r="A18" s="12"/>
      <c r="B18" s="5"/>
      <c r="C18" s="100"/>
      <c r="D18" s="100"/>
    </row>
    <row r="19" spans="1:4" x14ac:dyDescent="0.25">
      <c r="A19" s="12"/>
      <c r="B19" s="5"/>
      <c r="C19" s="100"/>
      <c r="D19" s="100"/>
    </row>
    <row r="20" spans="1:4" x14ac:dyDescent="0.25">
      <c r="A20" s="12"/>
      <c r="B20" s="5"/>
      <c r="C20" s="100"/>
      <c r="D20" s="100"/>
    </row>
    <row r="21" spans="1:4" x14ac:dyDescent="0.25">
      <c r="A21" s="4" t="s">
        <v>222</v>
      </c>
      <c r="B21" s="5" t="s">
        <v>223</v>
      </c>
      <c r="C21" s="100"/>
      <c r="D21" s="100"/>
    </row>
    <row r="22" spans="1:4" x14ac:dyDescent="0.25">
      <c r="A22" s="4"/>
      <c r="B22" s="5"/>
      <c r="C22" s="100"/>
      <c r="D22" s="100"/>
    </row>
    <row r="23" spans="1:4" x14ac:dyDescent="0.25">
      <c r="A23" s="4"/>
      <c r="B23" s="5"/>
      <c r="C23" s="100"/>
      <c r="D23" s="100"/>
    </row>
    <row r="24" spans="1:4" x14ac:dyDescent="0.25">
      <c r="A24" s="12" t="s">
        <v>224</v>
      </c>
      <c r="B24" s="5" t="s">
        <v>225</v>
      </c>
      <c r="C24" s="100">
        <v>2571</v>
      </c>
      <c r="D24" s="100">
        <f>SUM(C24)</f>
        <v>2571</v>
      </c>
    </row>
    <row r="25" spans="1:4" x14ac:dyDescent="0.25">
      <c r="A25" s="12"/>
      <c r="B25" s="5"/>
      <c r="C25" s="100"/>
      <c r="D25" s="100"/>
    </row>
    <row r="26" spans="1:4" x14ac:dyDescent="0.25">
      <c r="A26" s="12"/>
      <c r="B26" s="5"/>
      <c r="C26" s="100"/>
      <c r="D26" s="100"/>
    </row>
    <row r="27" spans="1:4" x14ac:dyDescent="0.25">
      <c r="A27" s="12" t="s">
        <v>226</v>
      </c>
      <c r="B27" s="5" t="s">
        <v>227</v>
      </c>
      <c r="C27" s="100"/>
      <c r="D27" s="100"/>
    </row>
    <row r="28" spans="1:4" x14ac:dyDescent="0.25">
      <c r="A28" s="12"/>
      <c r="B28" s="5"/>
      <c r="C28" s="100"/>
      <c r="D28" s="100"/>
    </row>
    <row r="29" spans="1:4" x14ac:dyDescent="0.25">
      <c r="A29" s="12"/>
      <c r="B29" s="5"/>
      <c r="C29" s="100"/>
      <c r="D29" s="100"/>
    </row>
    <row r="30" spans="1:4" x14ac:dyDescent="0.25">
      <c r="A30" s="4" t="s">
        <v>228</v>
      </c>
      <c r="B30" s="5" t="s">
        <v>229</v>
      </c>
      <c r="C30" s="100"/>
      <c r="D30" s="100"/>
    </row>
    <row r="31" spans="1:4" x14ac:dyDescent="0.25">
      <c r="A31" s="4" t="s">
        <v>230</v>
      </c>
      <c r="B31" s="5" t="s">
        <v>231</v>
      </c>
      <c r="C31" s="100">
        <v>690</v>
      </c>
      <c r="D31" s="100">
        <f t="shared" ref="D31" si="0">SUM(C31)</f>
        <v>690</v>
      </c>
    </row>
    <row r="32" spans="1:4" ht="15.75" x14ac:dyDescent="0.25">
      <c r="A32" s="17" t="s">
        <v>424</v>
      </c>
      <c r="B32" s="8" t="s">
        <v>232</v>
      </c>
      <c r="C32" s="93">
        <f>C11+C16+C21+C24+C27+C30+C31</f>
        <v>3649</v>
      </c>
      <c r="D32" s="93">
        <f>C32</f>
        <v>3649</v>
      </c>
    </row>
    <row r="33" spans="1:4" ht="15.75" x14ac:dyDescent="0.25">
      <c r="A33" s="20"/>
      <c r="B33" s="7"/>
      <c r="C33" s="100"/>
      <c r="D33" s="100"/>
    </row>
    <row r="34" spans="1:4" ht="15.75" x14ac:dyDescent="0.25">
      <c r="A34" s="20"/>
      <c r="B34" s="7"/>
      <c r="C34" s="100"/>
      <c r="D34" s="100"/>
    </row>
    <row r="35" spans="1:4" ht="15.75" x14ac:dyDescent="0.25">
      <c r="A35" s="20"/>
      <c r="B35" s="7"/>
      <c r="C35" s="100"/>
      <c r="D35" s="100"/>
    </row>
    <row r="36" spans="1:4" ht="15.75" x14ac:dyDescent="0.25">
      <c r="A36" s="20"/>
      <c r="B36" s="7"/>
      <c r="C36" s="100"/>
      <c r="D36" s="100"/>
    </row>
    <row r="37" spans="1:4" x14ac:dyDescent="0.25">
      <c r="A37" s="12" t="s">
        <v>233</v>
      </c>
      <c r="B37" s="5" t="s">
        <v>234</v>
      </c>
      <c r="C37" s="100">
        <v>800</v>
      </c>
      <c r="D37" s="100">
        <f>C37</f>
        <v>800</v>
      </c>
    </row>
    <row r="38" spans="1:4" x14ac:dyDescent="0.25">
      <c r="A38" s="12"/>
      <c r="B38" s="5"/>
      <c r="C38" s="100"/>
      <c r="D38" s="100"/>
    </row>
    <row r="39" spans="1:4" x14ac:dyDescent="0.25">
      <c r="A39" s="12"/>
      <c r="B39" s="5"/>
      <c r="C39" s="100"/>
      <c r="D39" s="100"/>
    </row>
    <row r="40" spans="1:4" x14ac:dyDescent="0.25">
      <c r="A40" s="12"/>
      <c r="B40" s="5"/>
      <c r="C40" s="100"/>
      <c r="D40" s="100"/>
    </row>
    <row r="41" spans="1:4" x14ac:dyDescent="0.25">
      <c r="A41" s="12"/>
      <c r="B41" s="5"/>
      <c r="C41" s="100"/>
      <c r="D41" s="100"/>
    </row>
    <row r="42" spans="1:4" x14ac:dyDescent="0.25">
      <c r="A42" s="12" t="s">
        <v>235</v>
      </c>
      <c r="B42" s="5" t="s">
        <v>236</v>
      </c>
      <c r="C42" s="100"/>
      <c r="D42" s="100"/>
    </row>
    <row r="43" spans="1:4" x14ac:dyDescent="0.25">
      <c r="A43" s="12"/>
      <c r="B43" s="5"/>
      <c r="C43" s="100"/>
      <c r="D43" s="100"/>
    </row>
    <row r="44" spans="1:4" x14ac:dyDescent="0.25">
      <c r="A44" s="12"/>
      <c r="B44" s="5"/>
      <c r="C44" s="100"/>
      <c r="D44" s="100"/>
    </row>
    <row r="45" spans="1:4" x14ac:dyDescent="0.25">
      <c r="A45" s="12"/>
      <c r="B45" s="5"/>
      <c r="C45" s="100"/>
      <c r="D45" s="100"/>
    </row>
    <row r="46" spans="1:4" x14ac:dyDescent="0.25">
      <c r="A46" s="12"/>
      <c r="B46" s="5"/>
      <c r="C46" s="100"/>
      <c r="D46" s="100"/>
    </row>
    <row r="47" spans="1:4" x14ac:dyDescent="0.25">
      <c r="A47" s="12" t="s">
        <v>237</v>
      </c>
      <c r="B47" s="5" t="s">
        <v>238</v>
      </c>
      <c r="C47" s="100"/>
      <c r="D47" s="100"/>
    </row>
    <row r="48" spans="1:4" x14ac:dyDescent="0.25">
      <c r="A48" s="12" t="s">
        <v>239</v>
      </c>
      <c r="B48" s="5" t="s">
        <v>240</v>
      </c>
      <c r="C48" s="100">
        <v>0</v>
      </c>
      <c r="D48" s="100">
        <f>C48</f>
        <v>0</v>
      </c>
    </row>
    <row r="49" spans="1:5" ht="15.75" x14ac:dyDescent="0.25">
      <c r="A49" s="17" t="s">
        <v>425</v>
      </c>
      <c r="B49" s="8" t="s">
        <v>241</v>
      </c>
      <c r="C49" s="93">
        <f>C37+C42+C47+C48</f>
        <v>800</v>
      </c>
      <c r="D49" s="93">
        <f>D37+D42+D47+D48</f>
        <v>800</v>
      </c>
    </row>
    <row r="52" spans="1:5" ht="25.5" x14ac:dyDescent="0.25">
      <c r="A52" s="42" t="s">
        <v>54</v>
      </c>
      <c r="B52" s="2" t="s">
        <v>117</v>
      </c>
      <c r="C52" s="73" t="s">
        <v>55</v>
      </c>
      <c r="D52" s="73" t="s">
        <v>56</v>
      </c>
      <c r="E52" s="103" t="s">
        <v>57</v>
      </c>
    </row>
    <row r="53" spans="1:5" x14ac:dyDescent="0.25">
      <c r="A53" s="41"/>
      <c r="B53" s="41"/>
      <c r="C53" s="105"/>
      <c r="D53" s="105"/>
      <c r="E53" s="106"/>
    </row>
    <row r="54" spans="1:5" x14ac:dyDescent="0.25">
      <c r="A54" s="41"/>
      <c r="B54" s="41"/>
      <c r="C54" s="105"/>
      <c r="D54" s="105"/>
      <c r="E54" s="106"/>
    </row>
    <row r="55" spans="1:5" x14ac:dyDescent="0.25">
      <c r="A55" s="12" t="s">
        <v>219</v>
      </c>
      <c r="B55" s="5" t="s">
        <v>220</v>
      </c>
      <c r="C55" s="107">
        <f>E55/1.27</f>
        <v>0</v>
      </c>
      <c r="D55" s="105">
        <f>C55*0.27</f>
        <v>0</v>
      </c>
      <c r="E55" s="106">
        <f>C11</f>
        <v>0</v>
      </c>
    </row>
    <row r="56" spans="1:5" x14ac:dyDescent="0.25">
      <c r="A56" s="12"/>
      <c r="B56" s="5"/>
      <c r="C56" s="107"/>
      <c r="D56" s="105"/>
      <c r="E56" s="106"/>
    </row>
    <row r="57" spans="1:5" x14ac:dyDescent="0.25">
      <c r="A57" s="12"/>
      <c r="B57" s="5"/>
      <c r="C57" s="107"/>
      <c r="D57" s="105"/>
      <c r="E57" s="106"/>
    </row>
    <row r="58" spans="1:5" x14ac:dyDescent="0.25">
      <c r="A58" s="12" t="s">
        <v>423</v>
      </c>
      <c r="B58" s="5" t="s">
        <v>221</v>
      </c>
      <c r="C58" s="107">
        <v>388</v>
      </c>
      <c r="D58" s="105">
        <v>0</v>
      </c>
      <c r="E58" s="106">
        <f>C16</f>
        <v>388</v>
      </c>
    </row>
    <row r="59" spans="1:5" x14ac:dyDescent="0.25">
      <c r="A59" s="12" t="s">
        <v>498</v>
      </c>
      <c r="B59" s="5"/>
      <c r="C59" s="107"/>
      <c r="D59" s="105"/>
      <c r="E59" s="106"/>
    </row>
    <row r="60" spans="1:5" x14ac:dyDescent="0.25">
      <c r="A60" s="12"/>
      <c r="B60" s="5"/>
      <c r="C60" s="107"/>
      <c r="D60" s="105"/>
      <c r="E60" s="106"/>
    </row>
    <row r="61" spans="1:5" x14ac:dyDescent="0.25">
      <c r="A61" s="12" t="s">
        <v>494</v>
      </c>
      <c r="B61" s="5" t="s">
        <v>223</v>
      </c>
      <c r="C61" s="107"/>
      <c r="D61" s="105"/>
      <c r="E61" s="106"/>
    </row>
    <row r="62" spans="1:5" x14ac:dyDescent="0.25">
      <c r="A62" s="12"/>
      <c r="B62" s="5"/>
      <c r="C62" s="107"/>
      <c r="D62" s="105"/>
      <c r="E62" s="106"/>
    </row>
    <row r="63" spans="1:5" x14ac:dyDescent="0.25">
      <c r="A63" s="12" t="s">
        <v>224</v>
      </c>
      <c r="B63" s="5" t="s">
        <v>225</v>
      </c>
      <c r="C63" s="107">
        <v>2571</v>
      </c>
      <c r="D63" s="105">
        <v>690</v>
      </c>
      <c r="E63" s="106">
        <v>3261</v>
      </c>
    </row>
    <row r="64" spans="1:5" ht="45" x14ac:dyDescent="0.25">
      <c r="A64" s="12" t="s">
        <v>507</v>
      </c>
      <c r="B64" s="5"/>
      <c r="C64" s="107"/>
      <c r="D64" s="105"/>
      <c r="E64" s="106"/>
    </row>
    <row r="65" spans="1:5" x14ac:dyDescent="0.25">
      <c r="A65" s="12"/>
      <c r="B65" s="5"/>
      <c r="C65" s="107"/>
      <c r="D65" s="105"/>
      <c r="E65" s="106"/>
    </row>
    <row r="66" spans="1:5" x14ac:dyDescent="0.25">
      <c r="A66" s="4"/>
      <c r="B66" s="5"/>
      <c r="C66" s="107"/>
      <c r="D66" s="106"/>
      <c r="E66" s="106"/>
    </row>
    <row r="67" spans="1:5" x14ac:dyDescent="0.25">
      <c r="A67" s="4"/>
      <c r="B67" s="5"/>
      <c r="C67" s="107"/>
      <c r="D67" s="105"/>
      <c r="E67" s="106"/>
    </row>
    <row r="68" spans="1:5" x14ac:dyDescent="0.25">
      <c r="A68" s="4"/>
      <c r="B68" s="5"/>
      <c r="C68" s="107"/>
      <c r="D68" s="105"/>
      <c r="E68" s="106"/>
    </row>
    <row r="69" spans="1:5" x14ac:dyDescent="0.25">
      <c r="A69" s="12"/>
      <c r="B69" s="5"/>
      <c r="C69" s="107"/>
      <c r="D69" s="105"/>
      <c r="E69" s="106"/>
    </row>
    <row r="70" spans="1:5" ht="15.75" x14ac:dyDescent="0.25">
      <c r="A70" s="17" t="s">
        <v>424</v>
      </c>
      <c r="B70" s="8" t="s">
        <v>232</v>
      </c>
      <c r="C70" s="108">
        <v>2959</v>
      </c>
      <c r="D70" s="108">
        <v>690</v>
      </c>
      <c r="E70" s="106">
        <v>3649</v>
      </c>
    </row>
    <row r="71" spans="1:5" ht="15.75" x14ac:dyDescent="0.25">
      <c r="A71" s="20"/>
      <c r="B71" s="7"/>
      <c r="C71" s="108"/>
      <c r="D71" s="105"/>
      <c r="E71" s="106"/>
    </row>
    <row r="72" spans="1:5" ht="15.75" x14ac:dyDescent="0.25">
      <c r="A72" s="20"/>
      <c r="B72" s="7"/>
      <c r="C72" s="108"/>
      <c r="D72" s="105"/>
      <c r="E72" s="106"/>
    </row>
    <row r="73" spans="1:5" x14ac:dyDescent="0.25">
      <c r="A73" s="12" t="s">
        <v>233</v>
      </c>
      <c r="B73" s="5" t="s">
        <v>234</v>
      </c>
      <c r="C73" s="107">
        <v>800</v>
      </c>
      <c r="D73" s="105">
        <v>0</v>
      </c>
      <c r="E73" s="106">
        <v>800</v>
      </c>
    </row>
    <row r="74" spans="1:5" x14ac:dyDescent="0.25">
      <c r="A74" s="12" t="s">
        <v>508</v>
      </c>
      <c r="B74" s="5"/>
      <c r="C74" s="107"/>
      <c r="D74" s="105"/>
      <c r="E74" s="106"/>
    </row>
    <row r="75" spans="1:5" x14ac:dyDescent="0.25">
      <c r="A75" s="12"/>
      <c r="B75" s="5"/>
      <c r="C75" s="107"/>
      <c r="D75" s="105"/>
      <c r="E75" s="106"/>
    </row>
    <row r="76" spans="1:5" x14ac:dyDescent="0.25">
      <c r="A76" s="12"/>
      <c r="B76" s="5"/>
      <c r="C76" s="107"/>
      <c r="D76" s="105"/>
      <c r="E76" s="106"/>
    </row>
    <row r="77" spans="1:5" x14ac:dyDescent="0.25">
      <c r="A77" s="12" t="s">
        <v>235</v>
      </c>
      <c r="B77" s="5" t="s">
        <v>236</v>
      </c>
      <c r="C77" s="107">
        <f>E77/1.27</f>
        <v>0</v>
      </c>
      <c r="D77" s="105">
        <f>C77*0.27</f>
        <v>0</v>
      </c>
      <c r="E77" s="106">
        <f>C42</f>
        <v>0</v>
      </c>
    </row>
    <row r="78" spans="1:5" x14ac:dyDescent="0.25">
      <c r="A78" s="12"/>
      <c r="B78" s="5"/>
      <c r="C78" s="107"/>
      <c r="D78" s="105"/>
      <c r="E78" s="106"/>
    </row>
    <row r="79" spans="1:5" x14ac:dyDescent="0.25">
      <c r="A79" s="12"/>
      <c r="B79" s="5"/>
      <c r="C79" s="107"/>
      <c r="D79" s="105"/>
      <c r="E79" s="106"/>
    </row>
    <row r="80" spans="1:5" x14ac:dyDescent="0.25">
      <c r="A80" s="12"/>
      <c r="B80" s="5"/>
      <c r="C80" s="107"/>
      <c r="D80" s="105"/>
      <c r="E80" s="106"/>
    </row>
    <row r="81" spans="1:5" x14ac:dyDescent="0.25">
      <c r="A81" s="12" t="s">
        <v>237</v>
      </c>
      <c r="B81" s="5" t="s">
        <v>238</v>
      </c>
      <c r="C81" s="107">
        <f>E81/1.27</f>
        <v>0</v>
      </c>
      <c r="D81" s="105">
        <f>C81*0.27</f>
        <v>0</v>
      </c>
      <c r="E81" s="106">
        <f>C47</f>
        <v>0</v>
      </c>
    </row>
    <row r="82" spans="1:5" ht="15.75" x14ac:dyDescent="0.25">
      <c r="A82" s="17" t="s">
        <v>425</v>
      </c>
      <c r="B82" s="8" t="s">
        <v>241</v>
      </c>
      <c r="C82" s="108">
        <v>800</v>
      </c>
      <c r="D82" s="109">
        <v>0</v>
      </c>
      <c r="E82" s="109">
        <v>800</v>
      </c>
    </row>
    <row r="83" spans="1:5" x14ac:dyDescent="0.25">
      <c r="A83" s="3"/>
      <c r="B83" s="3"/>
      <c r="C83" s="3"/>
    </row>
    <row r="84" spans="1:5" x14ac:dyDescent="0.25">
      <c r="A84" s="3"/>
      <c r="B84" s="3"/>
      <c r="C84" s="3"/>
    </row>
    <row r="85" spans="1:5" x14ac:dyDescent="0.25">
      <c r="A85" s="3"/>
      <c r="B85" s="3"/>
      <c r="C85" s="3"/>
    </row>
    <row r="86" spans="1:5" x14ac:dyDescent="0.25">
      <c r="A86" s="3"/>
      <c r="B86" s="3"/>
      <c r="C86" s="3"/>
    </row>
    <row r="87" spans="1:5" x14ac:dyDescent="0.25">
      <c r="A87" s="3"/>
      <c r="B87" s="3"/>
      <c r="C87" s="3"/>
    </row>
    <row r="88" spans="1:5" x14ac:dyDescent="0.25">
      <c r="A88" s="3"/>
      <c r="B88" s="3"/>
      <c r="C88" s="3"/>
    </row>
  </sheetData>
  <mergeCells count="4">
    <mergeCell ref="A3:D3"/>
    <mergeCell ref="A4:D4"/>
    <mergeCell ref="A1:D1"/>
    <mergeCell ref="A2:D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5"/>
    <pageSetUpPr fitToPage="1"/>
  </sheetPr>
  <dimension ref="A1:J50"/>
  <sheetViews>
    <sheetView topLeftCell="B1" workbookViewId="0">
      <selection activeCell="A2" sqref="A2:J2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x14ac:dyDescent="0.25">
      <c r="A1" s="124" t="s">
        <v>522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x14ac:dyDescent="0.25">
      <c r="A2" s="124" t="s">
        <v>523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30" customHeight="1" x14ac:dyDescent="0.25">
      <c r="A3" s="117" t="s">
        <v>504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46.5" customHeight="1" x14ac:dyDescent="0.25">
      <c r="A4" s="119" t="s">
        <v>90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6.5" customHeight="1" x14ac:dyDescent="0.25">
      <c r="A5" s="68"/>
      <c r="B5" s="69"/>
      <c r="C5" s="69"/>
      <c r="D5" s="69"/>
      <c r="E5" s="69"/>
      <c r="F5" s="69"/>
      <c r="G5" s="69"/>
      <c r="H5" s="69"/>
      <c r="I5" s="69"/>
      <c r="J5" s="69"/>
    </row>
    <row r="6" spans="1:10" x14ac:dyDescent="0.25">
      <c r="A6" s="3" t="s">
        <v>82</v>
      </c>
    </row>
    <row r="7" spans="1:10" ht="61.5" customHeight="1" x14ac:dyDescent="0.3">
      <c r="A7" s="1" t="s">
        <v>116</v>
      </c>
      <c r="B7" s="2" t="s">
        <v>117</v>
      </c>
      <c r="C7" s="58" t="s">
        <v>492</v>
      </c>
      <c r="D7" s="58" t="s">
        <v>60</v>
      </c>
      <c r="E7" s="58" t="s">
        <v>61</v>
      </c>
      <c r="F7" s="58" t="s">
        <v>62</v>
      </c>
      <c r="G7" s="58" t="s">
        <v>67</v>
      </c>
      <c r="H7" s="58" t="s">
        <v>58</v>
      </c>
      <c r="I7" s="58" t="s">
        <v>59</v>
      </c>
      <c r="J7" s="58" t="s">
        <v>63</v>
      </c>
    </row>
    <row r="8" spans="1:10" ht="25.5" x14ac:dyDescent="0.25">
      <c r="A8" s="41"/>
      <c r="B8" s="41"/>
      <c r="C8" s="41"/>
      <c r="D8" s="41"/>
      <c r="E8" s="41"/>
      <c r="F8" s="63" t="s">
        <v>68</v>
      </c>
      <c r="G8" s="62"/>
      <c r="H8" s="41"/>
      <c r="I8" s="41"/>
      <c r="J8" s="41"/>
    </row>
    <row r="9" spans="1:10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</row>
    <row r="11" spans="1:10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0" x14ac:dyDescent="0.25">
      <c r="A12" s="12" t="s">
        <v>219</v>
      </c>
      <c r="B12" s="5" t="s">
        <v>220</v>
      </c>
      <c r="C12" s="92"/>
      <c r="D12" s="92"/>
      <c r="E12" s="41"/>
      <c r="F12" s="41"/>
      <c r="G12" s="41"/>
      <c r="H12" s="41"/>
      <c r="I12" s="41"/>
      <c r="J12" s="41"/>
    </row>
    <row r="13" spans="1:10" x14ac:dyDescent="0.25">
      <c r="A13" s="12"/>
      <c r="B13" s="5"/>
      <c r="C13" s="41"/>
      <c r="D13" s="41"/>
      <c r="E13" s="41"/>
      <c r="F13" s="41"/>
      <c r="G13" s="41"/>
      <c r="H13" s="41"/>
      <c r="I13" s="41"/>
      <c r="J13" s="41"/>
    </row>
    <row r="14" spans="1:10" x14ac:dyDescent="0.25">
      <c r="A14" s="12"/>
      <c r="B14" s="5"/>
      <c r="C14" s="41"/>
      <c r="D14" s="41"/>
      <c r="E14" s="41"/>
      <c r="F14" s="41"/>
      <c r="G14" s="41"/>
      <c r="H14" s="41"/>
      <c r="I14" s="41"/>
      <c r="J14" s="41"/>
    </row>
    <row r="15" spans="1:10" x14ac:dyDescent="0.25">
      <c r="A15" s="12"/>
      <c r="B15" s="5"/>
      <c r="C15" s="41"/>
      <c r="D15" s="41"/>
      <c r="E15" s="41"/>
      <c r="F15" s="41"/>
      <c r="G15" s="41"/>
      <c r="H15" s="41"/>
      <c r="I15" s="41"/>
      <c r="J15" s="41"/>
    </row>
    <row r="16" spans="1:10" x14ac:dyDescent="0.25">
      <c r="A16" s="12"/>
      <c r="B16" s="5"/>
      <c r="C16" s="41"/>
      <c r="D16" s="41"/>
      <c r="E16" s="41"/>
      <c r="F16" s="41"/>
      <c r="G16" s="41"/>
      <c r="H16" s="41"/>
      <c r="I16" s="41"/>
      <c r="J16" s="41"/>
    </row>
    <row r="17" spans="1:10" x14ac:dyDescent="0.25">
      <c r="A17" s="12" t="s">
        <v>423</v>
      </c>
      <c r="B17" s="5" t="s">
        <v>221</v>
      </c>
      <c r="C17" s="92"/>
      <c r="D17" s="92"/>
      <c r="E17" s="41"/>
      <c r="F17" s="41"/>
      <c r="G17" s="41"/>
      <c r="H17" s="41"/>
      <c r="I17" s="41"/>
      <c r="J17" s="41"/>
    </row>
    <row r="18" spans="1:10" x14ac:dyDescent="0.25">
      <c r="A18" s="12"/>
      <c r="B18" s="5"/>
      <c r="C18" s="41"/>
      <c r="D18" s="41"/>
      <c r="E18" s="41"/>
      <c r="F18" s="41"/>
      <c r="G18" s="41"/>
      <c r="H18" s="41"/>
      <c r="I18" s="41"/>
      <c r="J18" s="41"/>
    </row>
    <row r="19" spans="1:10" x14ac:dyDescent="0.25">
      <c r="A19" s="12"/>
      <c r="B19" s="5"/>
      <c r="C19" s="41"/>
      <c r="D19" s="41"/>
      <c r="E19" s="41"/>
      <c r="F19" s="41"/>
      <c r="G19" s="41"/>
      <c r="H19" s="41"/>
      <c r="I19" s="41"/>
      <c r="J19" s="41"/>
    </row>
    <row r="20" spans="1:10" x14ac:dyDescent="0.25">
      <c r="A20" s="12"/>
      <c r="B20" s="5"/>
      <c r="C20" s="41"/>
      <c r="D20" s="41"/>
      <c r="E20" s="41"/>
      <c r="F20" s="41"/>
      <c r="G20" s="41"/>
      <c r="H20" s="41"/>
      <c r="I20" s="41"/>
      <c r="J20" s="41"/>
    </row>
    <row r="21" spans="1:10" x14ac:dyDescent="0.25">
      <c r="A21" s="12"/>
      <c r="B21" s="5"/>
      <c r="C21" s="41"/>
      <c r="D21" s="41"/>
      <c r="E21" s="41"/>
      <c r="F21" s="41"/>
      <c r="G21" s="41"/>
      <c r="H21" s="41"/>
      <c r="I21" s="41"/>
      <c r="J21" s="41"/>
    </row>
    <row r="22" spans="1:10" x14ac:dyDescent="0.25">
      <c r="A22" s="4" t="s">
        <v>222</v>
      </c>
      <c r="B22" s="5" t="s">
        <v>223</v>
      </c>
      <c r="C22" s="92"/>
      <c r="D22" s="92"/>
      <c r="E22" s="41"/>
      <c r="F22" s="41"/>
      <c r="G22" s="41"/>
      <c r="H22" s="41"/>
      <c r="I22" s="41"/>
      <c r="J22" s="41"/>
    </row>
    <row r="23" spans="1:10" x14ac:dyDescent="0.25">
      <c r="A23" s="4"/>
      <c r="B23" s="5"/>
      <c r="C23" s="41"/>
      <c r="D23" s="41"/>
      <c r="E23" s="41"/>
      <c r="F23" s="41"/>
      <c r="G23" s="41"/>
      <c r="H23" s="41"/>
      <c r="I23" s="41"/>
      <c r="J23" s="41"/>
    </row>
    <row r="24" spans="1:10" x14ac:dyDescent="0.25">
      <c r="A24" s="4"/>
      <c r="B24" s="5"/>
      <c r="C24" s="41"/>
      <c r="D24" s="41"/>
      <c r="E24" s="41"/>
      <c r="F24" s="41"/>
      <c r="G24" s="41"/>
      <c r="H24" s="41"/>
      <c r="I24" s="41"/>
      <c r="J24" s="41"/>
    </row>
    <row r="25" spans="1:10" x14ac:dyDescent="0.25">
      <c r="A25" s="12" t="s">
        <v>224</v>
      </c>
      <c r="B25" s="5" t="s">
        <v>225</v>
      </c>
      <c r="C25" s="92"/>
      <c r="D25" s="92"/>
      <c r="E25" s="41"/>
      <c r="F25" s="41"/>
      <c r="G25" s="41"/>
      <c r="H25" s="41"/>
      <c r="I25" s="41"/>
      <c r="J25" s="41"/>
    </row>
    <row r="26" spans="1:10" x14ac:dyDescent="0.25">
      <c r="A26" s="12"/>
      <c r="B26" s="5"/>
      <c r="C26" s="41"/>
      <c r="D26" s="41"/>
      <c r="E26" s="41"/>
      <c r="F26" s="41"/>
      <c r="G26" s="41"/>
      <c r="H26" s="112"/>
      <c r="I26" s="41"/>
      <c r="J26" s="41"/>
    </row>
    <row r="27" spans="1:10" x14ac:dyDescent="0.25">
      <c r="A27" s="12"/>
      <c r="B27" s="5"/>
      <c r="C27" s="41"/>
      <c r="D27" s="41"/>
      <c r="E27" s="41"/>
      <c r="F27" s="41"/>
      <c r="G27" s="41"/>
      <c r="H27" s="41"/>
      <c r="I27" s="41"/>
      <c r="J27" s="41"/>
    </row>
    <row r="28" spans="1:10" x14ac:dyDescent="0.25">
      <c r="A28" s="12" t="s">
        <v>226</v>
      </c>
      <c r="B28" s="5" t="s">
        <v>227</v>
      </c>
      <c r="C28" s="92"/>
      <c r="D28" s="92"/>
      <c r="E28" s="41"/>
      <c r="F28" s="41"/>
      <c r="G28" s="41"/>
      <c r="H28" s="41"/>
      <c r="I28" s="41"/>
      <c r="J28" s="41"/>
    </row>
    <row r="29" spans="1:10" x14ac:dyDescent="0.25">
      <c r="A29" s="12"/>
      <c r="B29" s="5"/>
      <c r="C29" s="41"/>
      <c r="D29" s="41"/>
      <c r="E29" s="41"/>
      <c r="F29" s="41"/>
      <c r="G29" s="41"/>
      <c r="H29" s="41"/>
      <c r="I29" s="41"/>
      <c r="J29" s="41"/>
    </row>
    <row r="30" spans="1:10" x14ac:dyDescent="0.25">
      <c r="A30" s="12"/>
      <c r="B30" s="5"/>
      <c r="C30" s="41"/>
      <c r="D30" s="41"/>
      <c r="E30" s="41"/>
      <c r="F30" s="41"/>
      <c r="G30" s="41"/>
      <c r="H30" s="41"/>
      <c r="I30" s="41"/>
      <c r="J30" s="41"/>
    </row>
    <row r="31" spans="1:10" x14ac:dyDescent="0.25">
      <c r="A31" s="4" t="s">
        <v>228</v>
      </c>
      <c r="B31" s="5" t="s">
        <v>229</v>
      </c>
      <c r="C31" s="92"/>
      <c r="D31" s="92"/>
      <c r="E31" s="41"/>
      <c r="F31" s="41"/>
      <c r="G31" s="41"/>
      <c r="H31" s="41"/>
      <c r="I31" s="41"/>
      <c r="J31" s="41"/>
    </row>
    <row r="32" spans="1:10" x14ac:dyDescent="0.25">
      <c r="A32" s="4" t="s">
        <v>230</v>
      </c>
      <c r="B32" s="5" t="s">
        <v>231</v>
      </c>
      <c r="C32" s="92"/>
      <c r="D32" s="92"/>
      <c r="E32" s="41"/>
      <c r="F32" s="41"/>
      <c r="G32" s="41"/>
      <c r="H32" s="41"/>
      <c r="I32" s="41"/>
      <c r="J32" s="41"/>
    </row>
    <row r="33" spans="1:10" ht="15.75" x14ac:dyDescent="0.25">
      <c r="A33" s="17" t="s">
        <v>424</v>
      </c>
      <c r="B33" s="8" t="s">
        <v>232</v>
      </c>
      <c r="C33" s="93"/>
      <c r="D33" s="93"/>
      <c r="E33" s="41"/>
      <c r="F33" s="41"/>
      <c r="G33" s="41"/>
      <c r="H33" s="41"/>
      <c r="I33" s="41"/>
      <c r="J33" s="41"/>
    </row>
    <row r="34" spans="1:10" ht="15.75" x14ac:dyDescent="0.25">
      <c r="A34" s="20"/>
      <c r="B34" s="7"/>
      <c r="C34" s="41"/>
      <c r="D34" s="41"/>
      <c r="E34" s="41"/>
      <c r="F34" s="41"/>
      <c r="G34" s="41"/>
      <c r="H34" s="41"/>
      <c r="I34" s="41"/>
      <c r="J34" s="41"/>
    </row>
    <row r="35" spans="1:10" ht="15.75" x14ac:dyDescent="0.25">
      <c r="A35" s="20"/>
      <c r="B35" s="7"/>
      <c r="C35" s="41"/>
      <c r="D35" s="41"/>
      <c r="E35" s="41"/>
      <c r="F35" s="41"/>
      <c r="G35" s="41"/>
      <c r="H35" s="41"/>
      <c r="I35" s="41"/>
      <c r="J35" s="41"/>
    </row>
    <row r="36" spans="1:10" ht="15.75" x14ac:dyDescent="0.25">
      <c r="A36" s="20"/>
      <c r="B36" s="7"/>
      <c r="C36" s="41"/>
      <c r="D36" s="41"/>
      <c r="E36" s="41"/>
      <c r="F36" s="41"/>
      <c r="G36" s="41"/>
      <c r="H36" s="41"/>
      <c r="I36" s="41"/>
      <c r="J36" s="41"/>
    </row>
    <row r="37" spans="1:10" ht="15.75" x14ac:dyDescent="0.25">
      <c r="A37" s="20"/>
      <c r="B37" s="7"/>
      <c r="C37" s="41"/>
      <c r="D37" s="41"/>
      <c r="E37" s="41"/>
      <c r="F37" s="41"/>
      <c r="G37" s="41"/>
      <c r="H37" s="41"/>
      <c r="I37" s="41"/>
      <c r="J37" s="41"/>
    </row>
    <row r="38" spans="1:10" x14ac:dyDescent="0.25">
      <c r="A38" s="12" t="s">
        <v>233</v>
      </c>
      <c r="B38" s="5" t="s">
        <v>234</v>
      </c>
      <c r="C38" s="92"/>
      <c r="D38" s="92"/>
      <c r="E38" s="41"/>
      <c r="F38" s="41"/>
      <c r="G38" s="41"/>
      <c r="H38" s="41"/>
      <c r="I38" s="41"/>
      <c r="J38" s="41"/>
    </row>
    <row r="39" spans="1:10" x14ac:dyDescent="0.25">
      <c r="A39" s="12"/>
      <c r="B39" s="5"/>
      <c r="C39" s="41"/>
      <c r="D39" s="41"/>
      <c r="E39" s="41"/>
      <c r="F39" s="41"/>
      <c r="G39" s="41"/>
      <c r="H39" s="41"/>
      <c r="I39" s="41"/>
      <c r="J39" s="41"/>
    </row>
    <row r="40" spans="1:10" x14ac:dyDescent="0.25">
      <c r="A40" s="12"/>
      <c r="B40" s="5"/>
      <c r="C40" s="41"/>
      <c r="D40" s="41"/>
      <c r="E40" s="41"/>
      <c r="F40" s="41"/>
      <c r="G40" s="41"/>
      <c r="H40" s="41"/>
      <c r="I40" s="41"/>
      <c r="J40" s="41"/>
    </row>
    <row r="41" spans="1:10" x14ac:dyDescent="0.25">
      <c r="A41" s="12"/>
      <c r="B41" s="5"/>
      <c r="C41" s="41"/>
      <c r="D41" s="41"/>
      <c r="E41" s="41"/>
      <c r="F41" s="41"/>
      <c r="G41" s="41"/>
      <c r="H41" s="41"/>
      <c r="I41" s="41"/>
      <c r="J41" s="41"/>
    </row>
    <row r="42" spans="1:10" x14ac:dyDescent="0.25">
      <c r="A42" s="12"/>
      <c r="B42" s="5"/>
      <c r="C42" s="41"/>
      <c r="D42" s="41"/>
      <c r="E42" s="41"/>
      <c r="F42" s="41"/>
      <c r="G42" s="41"/>
      <c r="H42" s="41"/>
      <c r="I42" s="41"/>
      <c r="J42" s="41"/>
    </row>
    <row r="43" spans="1:10" x14ac:dyDescent="0.25">
      <c r="A43" s="12" t="s">
        <v>235</v>
      </c>
      <c r="B43" s="5" t="s">
        <v>236</v>
      </c>
      <c r="C43" s="92"/>
      <c r="D43" s="92"/>
      <c r="E43" s="41"/>
      <c r="F43" s="41"/>
      <c r="G43" s="41"/>
      <c r="H43" s="41"/>
      <c r="I43" s="41"/>
      <c r="J43" s="41"/>
    </row>
    <row r="44" spans="1:10" x14ac:dyDescent="0.25">
      <c r="A44" s="12"/>
      <c r="B44" s="5"/>
      <c r="C44" s="41"/>
      <c r="D44" s="41"/>
      <c r="E44" s="41"/>
      <c r="F44" s="41"/>
      <c r="G44" s="41"/>
      <c r="H44" s="41"/>
      <c r="I44" s="41"/>
      <c r="J44" s="41"/>
    </row>
    <row r="45" spans="1:10" x14ac:dyDescent="0.25">
      <c r="A45" s="12"/>
      <c r="B45" s="5"/>
      <c r="C45" s="41"/>
      <c r="D45" s="41"/>
      <c r="E45" s="41"/>
      <c r="F45" s="41"/>
      <c r="G45" s="41"/>
      <c r="H45" s="41"/>
      <c r="I45" s="41"/>
      <c r="J45" s="41"/>
    </row>
    <row r="46" spans="1:10" x14ac:dyDescent="0.25">
      <c r="A46" s="12"/>
      <c r="B46" s="5"/>
      <c r="C46" s="41"/>
      <c r="D46" s="41"/>
      <c r="E46" s="41"/>
      <c r="F46" s="41"/>
      <c r="G46" s="41"/>
      <c r="H46" s="41"/>
      <c r="I46" s="41"/>
      <c r="J46" s="41"/>
    </row>
    <row r="47" spans="1:10" x14ac:dyDescent="0.25">
      <c r="A47" s="12"/>
      <c r="B47" s="5"/>
      <c r="C47" s="41"/>
      <c r="D47" s="41"/>
      <c r="E47" s="41"/>
      <c r="F47" s="41"/>
      <c r="G47" s="41"/>
      <c r="H47" s="41"/>
      <c r="I47" s="41"/>
      <c r="J47" s="41"/>
    </row>
    <row r="48" spans="1:10" x14ac:dyDescent="0.25">
      <c r="A48" s="12" t="s">
        <v>237</v>
      </c>
      <c r="B48" s="5" t="s">
        <v>238</v>
      </c>
      <c r="C48" s="92"/>
      <c r="D48" s="92"/>
      <c r="E48" s="41"/>
      <c r="F48" s="41"/>
      <c r="G48" s="41"/>
      <c r="H48" s="41"/>
      <c r="I48" s="41"/>
      <c r="J48" s="41"/>
    </row>
    <row r="49" spans="1:10" x14ac:dyDescent="0.25">
      <c r="A49" s="12" t="s">
        <v>239</v>
      </c>
      <c r="B49" s="5" t="s">
        <v>240</v>
      </c>
      <c r="C49" s="92"/>
      <c r="D49" s="92"/>
      <c r="E49" s="41"/>
      <c r="F49" s="41"/>
      <c r="G49" s="41"/>
      <c r="H49" s="41"/>
      <c r="I49" s="41"/>
      <c r="J49" s="41"/>
    </row>
    <row r="50" spans="1:10" ht="15.75" x14ac:dyDescent="0.25">
      <c r="A50" s="17" t="s">
        <v>425</v>
      </c>
      <c r="B50" s="8" t="s">
        <v>241</v>
      </c>
      <c r="C50" s="93"/>
      <c r="D50" s="93"/>
      <c r="E50" s="41"/>
      <c r="F50" s="41"/>
      <c r="G50" s="41"/>
      <c r="H50" s="41"/>
      <c r="I50" s="41"/>
      <c r="J50" s="41"/>
    </row>
  </sheetData>
  <mergeCells count="4">
    <mergeCell ref="A4:J4"/>
    <mergeCell ref="A3:J3"/>
    <mergeCell ref="A1:J1"/>
    <mergeCell ref="A2:J2"/>
  </mergeCells>
  <phoneticPr fontId="42" type="noConversion"/>
  <pageMargins left="0.70866141732283472" right="0.70866141732283472" top="0.74803149606299213" bottom="0.74803149606299213" header="0.31496062992125984" footer="0.31496062992125984"/>
  <pageSetup paperSize="8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5"/>
    <pageSetUpPr fitToPage="1"/>
  </sheetPr>
  <dimension ref="A1:I75"/>
  <sheetViews>
    <sheetView workbookViewId="0">
      <selection sqref="A1:I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A1" s="124" t="s">
        <v>520</v>
      </c>
      <c r="B1" s="124"/>
      <c r="C1" s="124"/>
      <c r="D1" s="124"/>
      <c r="E1" s="124"/>
      <c r="F1" s="124"/>
      <c r="G1" s="124"/>
      <c r="H1" s="124"/>
      <c r="I1" s="124"/>
    </row>
    <row r="2" spans="1:9" x14ac:dyDescent="0.25">
      <c r="A2" s="124" t="s">
        <v>524</v>
      </c>
      <c r="B2" s="124"/>
      <c r="C2" s="124"/>
      <c r="D2" s="124"/>
      <c r="E2" s="124"/>
      <c r="F2" s="124"/>
      <c r="G2" s="124"/>
      <c r="H2" s="124"/>
      <c r="I2" s="124"/>
    </row>
    <row r="3" spans="1:9" ht="25.5" customHeight="1" x14ac:dyDescent="0.25">
      <c r="A3" s="117" t="s">
        <v>504</v>
      </c>
      <c r="B3" s="120"/>
      <c r="C3" s="120"/>
      <c r="D3" s="120"/>
      <c r="E3" s="120"/>
      <c r="F3" s="120"/>
      <c r="G3" s="120"/>
      <c r="H3" s="120"/>
    </row>
    <row r="4" spans="1:9" ht="82.5" customHeight="1" x14ac:dyDescent="0.25">
      <c r="A4" s="119" t="s">
        <v>94</v>
      </c>
      <c r="B4" s="119"/>
      <c r="C4" s="119"/>
      <c r="D4" s="119"/>
      <c r="E4" s="119"/>
      <c r="F4" s="119"/>
      <c r="G4" s="119"/>
      <c r="H4" s="119"/>
    </row>
    <row r="5" spans="1:9" ht="20.25" customHeight="1" x14ac:dyDescent="0.25">
      <c r="A5" s="66"/>
      <c r="B5" s="67"/>
      <c r="C5" s="67"/>
      <c r="D5" s="67"/>
      <c r="E5" s="67"/>
      <c r="F5" s="67"/>
      <c r="G5" s="67"/>
      <c r="H5" s="67"/>
    </row>
    <row r="6" spans="1:9" x14ac:dyDescent="0.25">
      <c r="A6" s="3" t="s">
        <v>82</v>
      </c>
    </row>
    <row r="7" spans="1:9" ht="86.25" customHeight="1" x14ac:dyDescent="0.3">
      <c r="A7" s="1" t="s">
        <v>116</v>
      </c>
      <c r="B7" s="2" t="s">
        <v>117</v>
      </c>
      <c r="C7" s="58" t="s">
        <v>58</v>
      </c>
      <c r="D7" s="58" t="s">
        <v>59</v>
      </c>
      <c r="E7" s="58" t="s">
        <v>64</v>
      </c>
      <c r="F7" s="116" t="s">
        <v>115</v>
      </c>
      <c r="G7" s="116" t="s">
        <v>496</v>
      </c>
      <c r="H7" s="116" t="s">
        <v>497</v>
      </c>
      <c r="I7" s="116" t="s">
        <v>499</v>
      </c>
    </row>
    <row r="8" spans="1:9" x14ac:dyDescent="0.25">
      <c r="A8" s="18" t="s">
        <v>11</v>
      </c>
      <c r="B8" s="4" t="s">
        <v>374</v>
      </c>
      <c r="C8" s="112"/>
      <c r="D8" s="41"/>
      <c r="E8" s="102"/>
      <c r="F8" s="41"/>
      <c r="G8" s="41"/>
      <c r="H8" s="41"/>
      <c r="I8" s="41"/>
    </row>
    <row r="9" spans="1:9" x14ac:dyDescent="0.25">
      <c r="A9" s="53" t="s">
        <v>255</v>
      </c>
      <c r="B9" s="53" t="s">
        <v>374</v>
      </c>
      <c r="C9" s="41"/>
      <c r="D9" s="41"/>
      <c r="E9" s="102">
        <v>0</v>
      </c>
      <c r="F9" s="41"/>
      <c r="G9" s="41"/>
      <c r="H9" s="41"/>
      <c r="I9" s="41"/>
    </row>
    <row r="10" spans="1:9" ht="30" x14ac:dyDescent="0.25">
      <c r="A10" s="11" t="s">
        <v>375</v>
      </c>
      <c r="B10" s="4" t="s">
        <v>376</v>
      </c>
      <c r="C10" s="41"/>
      <c r="D10" s="41"/>
      <c r="E10" s="102">
        <v>0</v>
      </c>
      <c r="F10" s="41"/>
      <c r="G10" s="41"/>
      <c r="H10" s="41"/>
      <c r="I10" s="41"/>
    </row>
    <row r="11" spans="1:9" x14ac:dyDescent="0.25">
      <c r="A11" s="18" t="s">
        <v>36</v>
      </c>
      <c r="B11" s="4" t="s">
        <v>377</v>
      </c>
      <c r="C11" s="41"/>
      <c r="D11" s="41"/>
      <c r="E11" s="102">
        <v>0</v>
      </c>
      <c r="F11" s="41"/>
      <c r="G11" s="41"/>
      <c r="H11" s="41"/>
      <c r="I11" s="41"/>
    </row>
    <row r="12" spans="1:9" x14ac:dyDescent="0.25">
      <c r="A12" s="53" t="s">
        <v>255</v>
      </c>
      <c r="B12" s="53" t="s">
        <v>377</v>
      </c>
      <c r="C12" s="41"/>
      <c r="D12" s="41"/>
      <c r="E12" s="102">
        <v>0</v>
      </c>
      <c r="F12" s="41"/>
      <c r="G12" s="41"/>
      <c r="H12" s="41"/>
      <c r="I12" s="41"/>
    </row>
    <row r="13" spans="1:9" x14ac:dyDescent="0.25">
      <c r="A13" s="10" t="s">
        <v>30</v>
      </c>
      <c r="B13" s="6" t="s">
        <v>378</v>
      </c>
      <c r="C13" s="41"/>
      <c r="D13" s="41"/>
      <c r="E13" s="102">
        <f>E8+E10+E11</f>
        <v>0</v>
      </c>
      <c r="F13" s="102">
        <f>F8+F10+F11</f>
        <v>0</v>
      </c>
      <c r="G13" s="102">
        <f>G8+G10+G11</f>
        <v>0</v>
      </c>
      <c r="H13" s="102">
        <f>H8+H10+H11</f>
        <v>0</v>
      </c>
      <c r="I13" s="102">
        <f>I8+I10+I11</f>
        <v>0</v>
      </c>
    </row>
    <row r="14" spans="1:9" x14ac:dyDescent="0.25">
      <c r="A14" s="11" t="s">
        <v>37</v>
      </c>
      <c r="B14" s="4" t="s">
        <v>379</v>
      </c>
      <c r="C14" s="41"/>
      <c r="D14" s="41"/>
      <c r="E14" s="102">
        <v>0</v>
      </c>
      <c r="F14" s="41"/>
      <c r="G14" s="41"/>
      <c r="H14" s="41"/>
      <c r="I14" s="41"/>
    </row>
    <row r="15" spans="1:9" x14ac:dyDescent="0.25">
      <c r="A15" s="53" t="s">
        <v>263</v>
      </c>
      <c r="B15" s="53" t="s">
        <v>379</v>
      </c>
      <c r="C15" s="41"/>
      <c r="D15" s="41"/>
      <c r="E15" s="102">
        <v>0</v>
      </c>
      <c r="F15" s="41"/>
      <c r="G15" s="41"/>
      <c r="H15" s="41"/>
      <c r="I15" s="41"/>
    </row>
    <row r="16" spans="1:9" x14ac:dyDescent="0.25">
      <c r="A16" s="18" t="s">
        <v>380</v>
      </c>
      <c r="B16" s="4" t="s">
        <v>381</v>
      </c>
      <c r="C16" s="41"/>
      <c r="D16" s="41"/>
      <c r="E16" s="102">
        <v>0</v>
      </c>
      <c r="F16" s="41"/>
      <c r="G16" s="41"/>
      <c r="H16" s="41"/>
      <c r="I16" s="41"/>
    </row>
    <row r="17" spans="1:9" x14ac:dyDescent="0.25">
      <c r="A17" s="12" t="s">
        <v>38</v>
      </c>
      <c r="B17" s="4" t="s">
        <v>382</v>
      </c>
      <c r="C17" s="26"/>
      <c r="D17" s="26"/>
      <c r="E17" s="102">
        <v>0</v>
      </c>
      <c r="F17" s="26"/>
      <c r="G17" s="26"/>
      <c r="H17" s="26"/>
      <c r="I17" s="26"/>
    </row>
    <row r="18" spans="1:9" x14ac:dyDescent="0.25">
      <c r="A18" s="53" t="s">
        <v>264</v>
      </c>
      <c r="B18" s="53" t="s">
        <v>382</v>
      </c>
      <c r="C18" s="26"/>
      <c r="D18" s="26"/>
      <c r="E18" s="102">
        <v>0</v>
      </c>
      <c r="F18" s="26"/>
      <c r="G18" s="26"/>
      <c r="H18" s="26"/>
      <c r="I18" s="26"/>
    </row>
    <row r="19" spans="1:9" x14ac:dyDescent="0.25">
      <c r="A19" s="18" t="s">
        <v>383</v>
      </c>
      <c r="B19" s="4" t="s">
        <v>384</v>
      </c>
      <c r="C19" s="26"/>
      <c r="D19" s="26"/>
      <c r="E19" s="102">
        <v>0</v>
      </c>
      <c r="F19" s="26"/>
      <c r="G19" s="26"/>
      <c r="H19" s="26"/>
      <c r="I19" s="26"/>
    </row>
    <row r="20" spans="1:9" x14ac:dyDescent="0.25">
      <c r="A20" s="19" t="s">
        <v>31</v>
      </c>
      <c r="B20" s="6" t="s">
        <v>385</v>
      </c>
      <c r="C20" s="26"/>
      <c r="D20" s="26"/>
      <c r="E20" s="102">
        <v>0</v>
      </c>
      <c r="F20" s="26"/>
      <c r="G20" s="26"/>
      <c r="H20" s="26"/>
      <c r="I20" s="26"/>
    </row>
    <row r="21" spans="1:9" x14ac:dyDescent="0.25">
      <c r="A21" s="11" t="s">
        <v>400</v>
      </c>
      <c r="B21" s="4" t="s">
        <v>401</v>
      </c>
      <c r="C21" s="26"/>
      <c r="D21" s="26"/>
      <c r="E21" s="102">
        <v>0</v>
      </c>
      <c r="F21" s="26"/>
      <c r="G21" s="26"/>
      <c r="H21" s="26"/>
      <c r="I21" s="26"/>
    </row>
    <row r="22" spans="1:9" x14ac:dyDescent="0.25">
      <c r="A22" s="12" t="s">
        <v>402</v>
      </c>
      <c r="B22" s="4" t="s">
        <v>403</v>
      </c>
      <c r="C22" s="26"/>
      <c r="D22" s="26"/>
      <c r="E22" s="102">
        <v>0</v>
      </c>
      <c r="F22" s="26"/>
      <c r="G22" s="26"/>
      <c r="H22" s="26"/>
      <c r="I22" s="26"/>
    </row>
    <row r="23" spans="1:9" x14ac:dyDescent="0.25">
      <c r="A23" s="18" t="s">
        <v>404</v>
      </c>
      <c r="B23" s="4" t="s">
        <v>405</v>
      </c>
      <c r="C23" s="26"/>
      <c r="D23" s="26"/>
      <c r="E23" s="102">
        <v>0</v>
      </c>
      <c r="F23" s="26"/>
      <c r="G23" s="26"/>
      <c r="H23" s="26"/>
      <c r="I23" s="26"/>
    </row>
    <row r="24" spans="1:9" x14ac:dyDescent="0.25">
      <c r="A24" s="18" t="s">
        <v>16</v>
      </c>
      <c r="B24" s="4" t="s">
        <v>406</v>
      </c>
      <c r="C24" s="26"/>
      <c r="D24" s="26"/>
      <c r="E24" s="102">
        <v>0</v>
      </c>
      <c r="F24" s="26"/>
      <c r="G24" s="26"/>
      <c r="H24" s="26"/>
      <c r="I24" s="26"/>
    </row>
    <row r="25" spans="1:9" x14ac:dyDescent="0.25">
      <c r="A25" s="53" t="s">
        <v>289</v>
      </c>
      <c r="B25" s="53" t="s">
        <v>406</v>
      </c>
      <c r="C25" s="26"/>
      <c r="D25" s="26"/>
      <c r="E25" s="102">
        <v>0</v>
      </c>
      <c r="F25" s="26"/>
      <c r="G25" s="26"/>
      <c r="H25" s="26"/>
      <c r="I25" s="26"/>
    </row>
    <row r="26" spans="1:9" x14ac:dyDescent="0.25">
      <c r="A26" s="53" t="s">
        <v>290</v>
      </c>
      <c r="B26" s="53" t="s">
        <v>406</v>
      </c>
      <c r="C26" s="26"/>
      <c r="D26" s="26"/>
      <c r="E26" s="102">
        <v>0</v>
      </c>
      <c r="F26" s="26"/>
      <c r="G26" s="26"/>
      <c r="H26" s="26"/>
      <c r="I26" s="26"/>
    </row>
    <row r="27" spans="1:9" x14ac:dyDescent="0.25">
      <c r="A27" s="54" t="s">
        <v>291</v>
      </c>
      <c r="B27" s="54" t="s">
        <v>406</v>
      </c>
      <c r="C27" s="26"/>
      <c r="D27" s="26"/>
      <c r="E27" s="102">
        <v>0</v>
      </c>
      <c r="F27" s="26"/>
      <c r="G27" s="26"/>
      <c r="H27" s="26"/>
      <c r="I27" s="26"/>
    </row>
    <row r="28" spans="1:9" x14ac:dyDescent="0.25">
      <c r="A28" s="55" t="s">
        <v>34</v>
      </c>
      <c r="B28" s="38" t="s">
        <v>407</v>
      </c>
      <c r="C28" s="26"/>
      <c r="D28" s="26"/>
      <c r="E28" s="102">
        <v>0</v>
      </c>
      <c r="F28" s="26"/>
      <c r="G28" s="26"/>
      <c r="H28" s="26"/>
      <c r="I28" s="26"/>
    </row>
    <row r="29" spans="1:9" x14ac:dyDescent="0.25">
      <c r="A29" s="87"/>
      <c r="B29" s="88"/>
    </row>
    <row r="30" spans="1:9" ht="24.75" customHeight="1" x14ac:dyDescent="0.25">
      <c r="A30" s="1" t="s">
        <v>116</v>
      </c>
      <c r="B30" s="2" t="s">
        <v>117</v>
      </c>
      <c r="C30" s="26"/>
      <c r="D30" s="26"/>
      <c r="E30" s="26"/>
    </row>
    <row r="31" spans="1:9" ht="26.25" x14ac:dyDescent="0.25">
      <c r="A31" s="91" t="s">
        <v>113</v>
      </c>
      <c r="B31" s="38"/>
      <c r="C31" s="26"/>
      <c r="D31" s="26"/>
      <c r="E31" s="26"/>
    </row>
    <row r="32" spans="1:9" ht="15.75" x14ac:dyDescent="0.25">
      <c r="A32" s="90" t="s">
        <v>107</v>
      </c>
      <c r="B32" s="38" t="s">
        <v>41</v>
      </c>
      <c r="C32" s="26"/>
      <c r="D32" s="26"/>
      <c r="E32" s="102">
        <v>0</v>
      </c>
    </row>
    <row r="33" spans="1:5" ht="31.5" x14ac:dyDescent="0.25">
      <c r="A33" s="90" t="s">
        <v>108</v>
      </c>
      <c r="B33" s="38" t="s">
        <v>362</v>
      </c>
      <c r="C33" s="26"/>
      <c r="D33" s="26"/>
      <c r="E33" s="102">
        <v>0</v>
      </c>
    </row>
    <row r="34" spans="1:5" ht="15.75" x14ac:dyDescent="0.25">
      <c r="A34" s="90" t="s">
        <v>109</v>
      </c>
      <c r="B34" s="38" t="s">
        <v>344</v>
      </c>
      <c r="C34" s="26"/>
      <c r="D34" s="26"/>
      <c r="E34" s="102">
        <v>0</v>
      </c>
    </row>
    <row r="35" spans="1:5" ht="31.5" x14ac:dyDescent="0.25">
      <c r="A35" s="90" t="s">
        <v>110</v>
      </c>
      <c r="B35" s="38" t="s">
        <v>42</v>
      </c>
      <c r="C35" s="26"/>
      <c r="D35" s="26"/>
      <c r="E35" s="102">
        <v>0</v>
      </c>
    </row>
    <row r="36" spans="1:5" ht="15.75" x14ac:dyDescent="0.25">
      <c r="A36" s="90" t="s">
        <v>111</v>
      </c>
      <c r="B36" s="38" t="s">
        <v>338</v>
      </c>
      <c r="C36" s="26"/>
      <c r="D36" s="26"/>
      <c r="E36" s="102">
        <v>0</v>
      </c>
    </row>
    <row r="37" spans="1:5" ht="15.75" x14ac:dyDescent="0.25">
      <c r="A37" s="90" t="s">
        <v>112</v>
      </c>
      <c r="B37" s="38"/>
      <c r="C37" s="26"/>
      <c r="D37" s="26"/>
      <c r="E37" s="102">
        <v>0</v>
      </c>
    </row>
    <row r="38" spans="1:5" x14ac:dyDescent="0.25">
      <c r="A38" s="55" t="s">
        <v>92</v>
      </c>
      <c r="B38" s="38"/>
      <c r="C38" s="26">
        <f>SUM(C32:C36)</f>
        <v>0</v>
      </c>
      <c r="D38" s="26">
        <f>SUM(D32:D36)</f>
        <v>0</v>
      </c>
      <c r="E38" s="102">
        <v>0</v>
      </c>
    </row>
    <row r="39" spans="1:5" x14ac:dyDescent="0.25">
      <c r="A39" s="87"/>
      <c r="B39" s="88"/>
    </row>
    <row r="40" spans="1:5" x14ac:dyDescent="0.25">
      <c r="A40" s="87"/>
      <c r="B40" s="88"/>
    </row>
    <row r="41" spans="1:5" x14ac:dyDescent="0.25">
      <c r="A41" s="87"/>
      <c r="B41" s="88"/>
    </row>
    <row r="42" spans="1:5" x14ac:dyDescent="0.25">
      <c r="A42" s="87"/>
      <c r="B42" s="88"/>
    </row>
    <row r="43" spans="1:5" x14ac:dyDescent="0.25">
      <c r="A43" s="87"/>
      <c r="B43" s="88"/>
    </row>
    <row r="44" spans="1:5" x14ac:dyDescent="0.25">
      <c r="A44" s="87"/>
      <c r="B44" s="88"/>
    </row>
    <row r="45" spans="1:5" x14ac:dyDescent="0.25">
      <c r="A45" s="87"/>
      <c r="B45" s="88"/>
    </row>
    <row r="46" spans="1:5" x14ac:dyDescent="0.25">
      <c r="A46" s="87"/>
      <c r="B46" s="88"/>
    </row>
    <row r="47" spans="1:5" x14ac:dyDescent="0.25">
      <c r="A47" s="87"/>
      <c r="B47" s="88"/>
    </row>
    <row r="49" spans="1:8" x14ac:dyDescent="0.25">
      <c r="A49" s="3"/>
      <c r="B49" s="3"/>
      <c r="C49" s="3"/>
      <c r="D49" s="3"/>
      <c r="E49" s="3"/>
      <c r="F49" s="3"/>
      <c r="G49" s="3"/>
    </row>
    <row r="50" spans="1:8" x14ac:dyDescent="0.25">
      <c r="A50" s="64" t="s">
        <v>65</v>
      </c>
      <c r="B50" s="3"/>
      <c r="C50" s="3"/>
      <c r="D50" s="3"/>
      <c r="E50" s="3"/>
      <c r="F50" s="3"/>
      <c r="G50" s="3"/>
    </row>
    <row r="51" spans="1:8" ht="15.75" x14ac:dyDescent="0.25">
      <c r="A51" s="65" t="s">
        <v>69</v>
      </c>
      <c r="B51" s="3"/>
      <c r="C51" s="3"/>
      <c r="D51" s="3"/>
      <c r="E51" s="3"/>
      <c r="F51" s="3"/>
      <c r="G51" s="3"/>
    </row>
    <row r="52" spans="1:8" ht="15.75" x14ac:dyDescent="0.25">
      <c r="A52" s="65" t="s">
        <v>70</v>
      </c>
      <c r="B52" s="3"/>
      <c r="C52" s="3"/>
      <c r="D52" s="3"/>
      <c r="E52" s="3"/>
      <c r="F52" s="3"/>
      <c r="G52" s="3"/>
    </row>
    <row r="53" spans="1:8" ht="15.75" x14ac:dyDescent="0.25">
      <c r="A53" s="65" t="s">
        <v>71</v>
      </c>
      <c r="B53" s="3"/>
      <c r="C53" s="3"/>
      <c r="D53" s="3"/>
      <c r="E53" s="3"/>
      <c r="F53" s="3"/>
      <c r="G53" s="3"/>
    </row>
    <row r="54" spans="1:8" ht="15.75" x14ac:dyDescent="0.25">
      <c r="A54" s="65" t="s">
        <v>72</v>
      </c>
      <c r="B54" s="3"/>
      <c r="C54" s="3"/>
      <c r="D54" s="3"/>
      <c r="E54" s="3"/>
      <c r="F54" s="3"/>
      <c r="G54" s="3"/>
    </row>
    <row r="55" spans="1:8" ht="15.75" x14ac:dyDescent="0.25">
      <c r="A55" s="65" t="s">
        <v>73</v>
      </c>
      <c r="B55" s="3"/>
      <c r="C55" s="3"/>
      <c r="D55" s="3"/>
      <c r="E55" s="3"/>
      <c r="F55" s="3"/>
      <c r="G55" s="3"/>
    </row>
    <row r="56" spans="1:8" x14ac:dyDescent="0.25">
      <c r="A56" s="64" t="s">
        <v>66</v>
      </c>
      <c r="B56" s="3"/>
      <c r="C56" s="3"/>
      <c r="D56" s="3"/>
      <c r="E56" s="3"/>
      <c r="F56" s="3"/>
      <c r="G56" s="3"/>
    </row>
    <row r="57" spans="1:8" x14ac:dyDescent="0.25">
      <c r="A57" s="3"/>
      <c r="B57" s="3"/>
      <c r="C57" s="3"/>
      <c r="D57" s="3"/>
      <c r="E57" s="3"/>
      <c r="F57" s="3"/>
      <c r="G57" s="3"/>
    </row>
    <row r="58" spans="1:8" ht="45.75" customHeight="1" x14ac:dyDescent="0.25">
      <c r="A58" s="121" t="s">
        <v>74</v>
      </c>
      <c r="B58" s="122"/>
      <c r="C58" s="122"/>
      <c r="D58" s="122"/>
      <c r="E58" s="122"/>
      <c r="F58" s="122"/>
      <c r="G58" s="122"/>
      <c r="H58" s="122"/>
    </row>
    <row r="61" spans="1:8" ht="15.75" x14ac:dyDescent="0.25">
      <c r="A61" s="56" t="s">
        <v>76</v>
      </c>
    </row>
    <row r="62" spans="1:8" ht="15.75" x14ac:dyDescent="0.25">
      <c r="A62" s="65" t="s">
        <v>77</v>
      </c>
    </row>
    <row r="63" spans="1:8" ht="15.75" x14ac:dyDescent="0.25">
      <c r="A63" s="65" t="s">
        <v>78</v>
      </c>
    </row>
    <row r="64" spans="1:8" ht="15.75" x14ac:dyDescent="0.25">
      <c r="A64" s="65" t="s">
        <v>79</v>
      </c>
    </row>
    <row r="65" spans="1:1" x14ac:dyDescent="0.25">
      <c r="A65" s="64" t="s">
        <v>75</v>
      </c>
    </row>
    <row r="66" spans="1:1" ht="15.75" x14ac:dyDescent="0.25">
      <c r="A66" s="65" t="s">
        <v>80</v>
      </c>
    </row>
    <row r="68" spans="1:1" ht="15.75" x14ac:dyDescent="0.25">
      <c r="A68" s="85" t="s">
        <v>105</v>
      </c>
    </row>
    <row r="69" spans="1:1" ht="15.75" x14ac:dyDescent="0.25">
      <c r="A69" s="85" t="s">
        <v>106</v>
      </c>
    </row>
    <row r="70" spans="1:1" ht="15.75" x14ac:dyDescent="0.25">
      <c r="A70" s="86" t="s">
        <v>107</v>
      </c>
    </row>
    <row r="71" spans="1:1" ht="15.75" x14ac:dyDescent="0.25">
      <c r="A71" s="86" t="s">
        <v>108</v>
      </c>
    </row>
    <row r="72" spans="1:1" ht="15.75" x14ac:dyDescent="0.25">
      <c r="A72" s="86" t="s">
        <v>109</v>
      </c>
    </row>
    <row r="73" spans="1:1" ht="15.75" x14ac:dyDescent="0.25">
      <c r="A73" s="86" t="s">
        <v>110</v>
      </c>
    </row>
    <row r="74" spans="1:1" ht="15.75" x14ac:dyDescent="0.25">
      <c r="A74" s="86" t="s">
        <v>111</v>
      </c>
    </row>
    <row r="75" spans="1:1" ht="15.75" x14ac:dyDescent="0.25">
      <c r="A75" s="86" t="s">
        <v>112</v>
      </c>
    </row>
  </sheetData>
  <mergeCells count="5">
    <mergeCell ref="A4:H4"/>
    <mergeCell ref="A58:H58"/>
    <mergeCell ref="A3:H3"/>
    <mergeCell ref="A1:I1"/>
    <mergeCell ref="A2:I2"/>
  </mergeCells>
  <phoneticPr fontId="42" type="noConversion"/>
  <hyperlinks>
    <hyperlink ref="A20" r:id="rId1" location="foot4" display="http://njt.hu/cgi_bin/njt_doc.cgi?docid=142896.245143 - foot4" xr:uid="{00000000-0004-0000-0400-000000000000}"/>
    <hyperlink ref="A50" r:id="rId2" location="foot4" display="http://njt.hu/cgi_bin/njt_doc.cgi?docid=142896.245143 - foot4" xr:uid="{00000000-0004-0000-0400-000001000000}"/>
    <hyperlink ref="A56" r:id="rId3" location="foot5" display="http://njt.hu/cgi_bin/njt_doc.cgi?docid=142896.245143 - foot5" xr:uid="{00000000-0004-0000-0400-000002000000}"/>
    <hyperlink ref="A65" r:id="rId4" location="foot53" display="http://njt.hu/cgi_bin/njt_doc.cgi?docid=139876.243471 - foot53" xr:uid="{00000000-0004-0000-0400-000003000000}"/>
  </hyperlinks>
  <pageMargins left="0.70866141732283472" right="0.70866141732283472" top="0.74803149606299213" bottom="0.74803149606299213" header="0.31496062992125984" footer="0.31496062992125984"/>
  <pageSetup paperSize="8" scale="95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5"/>
    <pageSetUpPr fitToPage="1"/>
  </sheetPr>
  <dimension ref="A1:D71"/>
  <sheetViews>
    <sheetView tabSelected="1" workbookViewId="0">
      <selection sqref="A1:D2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A1" s="124" t="s">
        <v>525</v>
      </c>
      <c r="B1" s="124"/>
      <c r="C1" s="124"/>
      <c r="D1" s="124"/>
    </row>
    <row r="2" spans="1:4" x14ac:dyDescent="0.25">
      <c r="A2" s="124" t="s">
        <v>526</v>
      </c>
      <c r="B2" s="124"/>
      <c r="C2" s="124"/>
      <c r="D2" s="124"/>
    </row>
    <row r="3" spans="1:4" ht="22.5" customHeight="1" x14ac:dyDescent="0.25">
      <c r="A3" s="117" t="s">
        <v>504</v>
      </c>
      <c r="B3" s="118"/>
      <c r="C3" s="118"/>
      <c r="D3" s="118"/>
    </row>
    <row r="4" spans="1:4" ht="48.75" customHeight="1" x14ac:dyDescent="0.25">
      <c r="A4" s="119" t="s">
        <v>95</v>
      </c>
      <c r="B4" s="118"/>
      <c r="C4" s="118"/>
      <c r="D4" s="123"/>
    </row>
    <row r="5" spans="1:4" ht="21" customHeight="1" x14ac:dyDescent="0.25">
      <c r="A5" s="68"/>
      <c r="B5" s="69"/>
      <c r="C5" s="69"/>
    </row>
    <row r="6" spans="1:4" x14ac:dyDescent="0.25">
      <c r="A6" s="3" t="s">
        <v>82</v>
      </c>
    </row>
    <row r="7" spans="1:4" ht="25.5" x14ac:dyDescent="0.25">
      <c r="A7" s="42" t="s">
        <v>54</v>
      </c>
      <c r="B7" s="2" t="s">
        <v>117</v>
      </c>
      <c r="C7" s="73" t="s">
        <v>93</v>
      </c>
      <c r="D7" s="111" t="s">
        <v>490</v>
      </c>
    </row>
    <row r="8" spans="1:4" x14ac:dyDescent="0.25">
      <c r="A8" s="11" t="s">
        <v>429</v>
      </c>
      <c r="B8" s="4" t="s">
        <v>254</v>
      </c>
      <c r="C8" s="101">
        <v>0</v>
      </c>
      <c r="D8" s="101">
        <v>0</v>
      </c>
    </row>
    <row r="9" spans="1:4" x14ac:dyDescent="0.25">
      <c r="A9" s="16" t="s">
        <v>255</v>
      </c>
      <c r="B9" s="16" t="s">
        <v>254</v>
      </c>
      <c r="C9" s="101">
        <v>0</v>
      </c>
      <c r="D9" s="101">
        <v>0</v>
      </c>
    </row>
    <row r="10" spans="1:4" x14ac:dyDescent="0.25">
      <c r="A10" s="16" t="s">
        <v>256</v>
      </c>
      <c r="B10" s="16" t="s">
        <v>254</v>
      </c>
      <c r="C10" s="101">
        <v>0</v>
      </c>
      <c r="D10" s="101">
        <v>0</v>
      </c>
    </row>
    <row r="11" spans="1:4" ht="30" x14ac:dyDescent="0.25">
      <c r="A11" s="11" t="s">
        <v>257</v>
      </c>
      <c r="B11" s="4" t="s">
        <v>258</v>
      </c>
      <c r="C11" s="101">
        <v>0</v>
      </c>
      <c r="D11" s="101">
        <v>0</v>
      </c>
    </row>
    <row r="12" spans="1:4" x14ac:dyDescent="0.25">
      <c r="A12" s="11" t="s">
        <v>428</v>
      </c>
      <c r="B12" s="4" t="s">
        <v>259</v>
      </c>
      <c r="C12" s="101">
        <v>0</v>
      </c>
      <c r="D12" s="101">
        <v>0</v>
      </c>
    </row>
    <row r="13" spans="1:4" x14ac:dyDescent="0.25">
      <c r="A13" s="16" t="s">
        <v>255</v>
      </c>
      <c r="B13" s="16" t="s">
        <v>259</v>
      </c>
      <c r="C13" s="101">
        <v>0</v>
      </c>
      <c r="D13" s="101">
        <v>0</v>
      </c>
    </row>
    <row r="14" spans="1:4" x14ac:dyDescent="0.25">
      <c r="A14" s="16" t="s">
        <v>256</v>
      </c>
      <c r="B14" s="16" t="s">
        <v>260</v>
      </c>
      <c r="C14" s="101">
        <v>0</v>
      </c>
      <c r="D14" s="101">
        <v>0</v>
      </c>
    </row>
    <row r="15" spans="1:4" x14ac:dyDescent="0.25">
      <c r="A15" s="10" t="s">
        <v>427</v>
      </c>
      <c r="B15" s="6" t="s">
        <v>261</v>
      </c>
      <c r="C15" s="101">
        <v>0</v>
      </c>
      <c r="D15" s="101">
        <v>0</v>
      </c>
    </row>
    <row r="16" spans="1:4" x14ac:dyDescent="0.25">
      <c r="A16" s="18" t="s">
        <v>432</v>
      </c>
      <c r="B16" s="4" t="s">
        <v>262</v>
      </c>
      <c r="C16" s="101">
        <v>0</v>
      </c>
      <c r="D16" s="101">
        <v>0</v>
      </c>
    </row>
    <row r="17" spans="1:4" x14ac:dyDescent="0.25">
      <c r="A17" s="16" t="s">
        <v>263</v>
      </c>
      <c r="B17" s="16" t="s">
        <v>262</v>
      </c>
      <c r="C17" s="101">
        <v>0</v>
      </c>
      <c r="D17" s="101">
        <v>0</v>
      </c>
    </row>
    <row r="18" spans="1:4" x14ac:dyDescent="0.25">
      <c r="A18" s="16" t="s">
        <v>264</v>
      </c>
      <c r="B18" s="16" t="s">
        <v>262</v>
      </c>
      <c r="C18" s="101">
        <v>0</v>
      </c>
      <c r="D18" s="101">
        <v>0</v>
      </c>
    </row>
    <row r="19" spans="1:4" x14ac:dyDescent="0.25">
      <c r="A19" s="18" t="s">
        <v>433</v>
      </c>
      <c r="B19" s="4" t="s">
        <v>265</v>
      </c>
      <c r="C19" s="101">
        <v>0</v>
      </c>
      <c r="D19" s="101">
        <v>0</v>
      </c>
    </row>
    <row r="20" spans="1:4" x14ac:dyDescent="0.25">
      <c r="A20" s="16" t="s">
        <v>256</v>
      </c>
      <c r="B20" s="16" t="s">
        <v>265</v>
      </c>
      <c r="C20" s="101">
        <v>0</v>
      </c>
      <c r="D20" s="101">
        <v>0</v>
      </c>
    </row>
    <row r="21" spans="1:4" x14ac:dyDescent="0.25">
      <c r="A21" s="12" t="s">
        <v>266</v>
      </c>
      <c r="B21" s="4" t="s">
        <v>267</v>
      </c>
      <c r="C21" s="101">
        <v>0</v>
      </c>
      <c r="D21" s="101">
        <v>0</v>
      </c>
    </row>
    <row r="22" spans="1:4" x14ac:dyDescent="0.25">
      <c r="A22" s="12" t="s">
        <v>434</v>
      </c>
      <c r="B22" s="4" t="s">
        <v>268</v>
      </c>
      <c r="C22" s="101">
        <v>0</v>
      </c>
      <c r="D22" s="101">
        <v>0</v>
      </c>
    </row>
    <row r="23" spans="1:4" x14ac:dyDescent="0.25">
      <c r="A23" s="16" t="s">
        <v>264</v>
      </c>
      <c r="B23" s="16" t="s">
        <v>268</v>
      </c>
      <c r="C23" s="101">
        <v>0</v>
      </c>
      <c r="D23" s="101">
        <v>0</v>
      </c>
    </row>
    <row r="24" spans="1:4" x14ac:dyDescent="0.25">
      <c r="A24" s="16" t="s">
        <v>256</v>
      </c>
      <c r="B24" s="16" t="s">
        <v>268</v>
      </c>
      <c r="C24" s="101">
        <v>0</v>
      </c>
      <c r="D24" s="101">
        <v>0</v>
      </c>
    </row>
    <row r="25" spans="1:4" x14ac:dyDescent="0.25">
      <c r="A25" s="19" t="s">
        <v>430</v>
      </c>
      <c r="B25" s="6" t="s">
        <v>269</v>
      </c>
      <c r="C25" s="101">
        <v>0</v>
      </c>
      <c r="D25" s="101">
        <v>0</v>
      </c>
    </row>
    <row r="26" spans="1:4" x14ac:dyDescent="0.25">
      <c r="A26" s="18" t="s">
        <v>270</v>
      </c>
      <c r="B26" s="4" t="s">
        <v>271</v>
      </c>
      <c r="C26" s="101">
        <v>0</v>
      </c>
      <c r="D26" s="101">
        <v>0</v>
      </c>
    </row>
    <row r="27" spans="1:4" x14ac:dyDescent="0.25">
      <c r="A27" s="18" t="s">
        <v>272</v>
      </c>
      <c r="B27" s="4" t="s">
        <v>273</v>
      </c>
      <c r="C27" s="101">
        <v>0</v>
      </c>
      <c r="D27" s="101">
        <v>0</v>
      </c>
    </row>
    <row r="28" spans="1:4" x14ac:dyDescent="0.25">
      <c r="A28" s="18" t="s">
        <v>276</v>
      </c>
      <c r="B28" s="4" t="s">
        <v>277</v>
      </c>
      <c r="C28" s="101">
        <v>0</v>
      </c>
      <c r="D28" s="101">
        <v>0</v>
      </c>
    </row>
    <row r="29" spans="1:4" x14ac:dyDescent="0.25">
      <c r="A29" s="18" t="s">
        <v>278</v>
      </c>
      <c r="B29" s="4" t="s">
        <v>279</v>
      </c>
      <c r="C29" s="101">
        <v>0</v>
      </c>
      <c r="D29" s="101">
        <v>0</v>
      </c>
    </row>
    <row r="30" spans="1:4" x14ac:dyDescent="0.25">
      <c r="A30" s="18" t="s">
        <v>280</v>
      </c>
      <c r="B30" s="4" t="s">
        <v>281</v>
      </c>
      <c r="C30" s="101">
        <v>0</v>
      </c>
      <c r="D30" s="101">
        <v>0</v>
      </c>
    </row>
    <row r="31" spans="1:4" x14ac:dyDescent="0.25">
      <c r="A31" s="45" t="s">
        <v>431</v>
      </c>
      <c r="B31" s="46" t="s">
        <v>282</v>
      </c>
      <c r="C31" s="101">
        <v>0</v>
      </c>
      <c r="D31" s="101">
        <v>0</v>
      </c>
    </row>
    <row r="32" spans="1:4" x14ac:dyDescent="0.25">
      <c r="A32" s="18" t="s">
        <v>283</v>
      </c>
      <c r="B32" s="4" t="s">
        <v>284</v>
      </c>
      <c r="C32" s="101">
        <v>0</v>
      </c>
      <c r="D32" s="101">
        <v>0</v>
      </c>
    </row>
    <row r="33" spans="1:4" x14ac:dyDescent="0.25">
      <c r="A33" s="11" t="s">
        <v>285</v>
      </c>
      <c r="B33" s="4" t="s">
        <v>286</v>
      </c>
      <c r="C33" s="101">
        <v>0</v>
      </c>
      <c r="D33" s="101">
        <v>0</v>
      </c>
    </row>
    <row r="34" spans="1:4" x14ac:dyDescent="0.25">
      <c r="A34" s="18" t="s">
        <v>435</v>
      </c>
      <c r="B34" s="4" t="s">
        <v>287</v>
      </c>
      <c r="C34" s="101">
        <v>0</v>
      </c>
      <c r="D34" s="101">
        <v>0</v>
      </c>
    </row>
    <row r="35" spans="1:4" x14ac:dyDescent="0.25">
      <c r="A35" s="16" t="s">
        <v>256</v>
      </c>
      <c r="B35" s="16" t="s">
        <v>287</v>
      </c>
      <c r="C35" s="101">
        <v>0</v>
      </c>
      <c r="D35" s="101">
        <v>0</v>
      </c>
    </row>
    <row r="36" spans="1:4" x14ac:dyDescent="0.25">
      <c r="A36" s="18" t="s">
        <v>436</v>
      </c>
      <c r="B36" s="4" t="s">
        <v>288</v>
      </c>
      <c r="C36" s="101">
        <v>0</v>
      </c>
      <c r="D36" s="101">
        <v>0</v>
      </c>
    </row>
    <row r="37" spans="1:4" x14ac:dyDescent="0.25">
      <c r="A37" s="16" t="s">
        <v>289</v>
      </c>
      <c r="B37" s="16" t="s">
        <v>288</v>
      </c>
      <c r="C37" s="101">
        <v>0</v>
      </c>
      <c r="D37" s="101">
        <v>0</v>
      </c>
    </row>
    <row r="38" spans="1:4" x14ac:dyDescent="0.25">
      <c r="A38" s="16" t="s">
        <v>290</v>
      </c>
      <c r="B38" s="16" t="s">
        <v>288</v>
      </c>
      <c r="C38" s="101">
        <v>0</v>
      </c>
      <c r="D38" s="101">
        <v>0</v>
      </c>
    </row>
    <row r="39" spans="1:4" x14ac:dyDescent="0.25">
      <c r="A39" s="16" t="s">
        <v>291</v>
      </c>
      <c r="B39" s="16" t="s">
        <v>288</v>
      </c>
      <c r="C39" s="101">
        <v>0</v>
      </c>
      <c r="D39" s="101">
        <v>0</v>
      </c>
    </row>
    <row r="40" spans="1:4" x14ac:dyDescent="0.25">
      <c r="A40" s="16" t="s">
        <v>256</v>
      </c>
      <c r="B40" s="16" t="s">
        <v>288</v>
      </c>
      <c r="C40" s="101">
        <v>0</v>
      </c>
      <c r="D40" s="101">
        <v>0</v>
      </c>
    </row>
    <row r="41" spans="1:4" x14ac:dyDescent="0.25">
      <c r="A41" s="45" t="s">
        <v>437</v>
      </c>
      <c r="B41" s="46" t="s">
        <v>292</v>
      </c>
      <c r="C41" s="101">
        <v>0</v>
      </c>
      <c r="D41" s="101">
        <v>0</v>
      </c>
    </row>
    <row r="44" spans="1:4" ht="25.5" x14ac:dyDescent="0.25">
      <c r="A44" s="42" t="s">
        <v>54</v>
      </c>
      <c r="B44" s="2" t="s">
        <v>117</v>
      </c>
      <c r="C44" s="73" t="s">
        <v>93</v>
      </c>
      <c r="D44" s="111" t="s">
        <v>491</v>
      </c>
    </row>
    <row r="45" spans="1:4" x14ac:dyDescent="0.25">
      <c r="A45" s="18" t="s">
        <v>11</v>
      </c>
      <c r="B45" s="4" t="s">
        <v>374</v>
      </c>
      <c r="C45" s="101"/>
      <c r="D45" s="101"/>
    </row>
    <row r="46" spans="1:4" x14ac:dyDescent="0.25">
      <c r="A46" s="53" t="s">
        <v>255</v>
      </c>
      <c r="B46" s="53" t="s">
        <v>374</v>
      </c>
      <c r="C46" s="101">
        <v>0</v>
      </c>
      <c r="D46" s="101"/>
    </row>
    <row r="47" spans="1:4" ht="30" x14ac:dyDescent="0.25">
      <c r="A47" s="11" t="s">
        <v>375</v>
      </c>
      <c r="B47" s="4" t="s">
        <v>376</v>
      </c>
      <c r="C47" s="101">
        <v>0</v>
      </c>
      <c r="D47" s="101">
        <v>0</v>
      </c>
    </row>
    <row r="48" spans="1:4" x14ac:dyDescent="0.25">
      <c r="A48" s="18" t="s">
        <v>36</v>
      </c>
      <c r="B48" s="4" t="s">
        <v>377</v>
      </c>
      <c r="C48" s="101">
        <v>0</v>
      </c>
      <c r="D48" s="101">
        <v>0</v>
      </c>
    </row>
    <row r="49" spans="1:4" x14ac:dyDescent="0.25">
      <c r="A49" s="53" t="s">
        <v>255</v>
      </c>
      <c r="B49" s="53" t="s">
        <v>377</v>
      </c>
      <c r="C49" s="101">
        <v>0</v>
      </c>
      <c r="D49" s="101">
        <v>0</v>
      </c>
    </row>
    <row r="50" spans="1:4" x14ac:dyDescent="0.25">
      <c r="A50" s="10" t="s">
        <v>30</v>
      </c>
      <c r="B50" s="6" t="s">
        <v>378</v>
      </c>
      <c r="C50" s="101">
        <f>C45+C47+C48</f>
        <v>0</v>
      </c>
      <c r="D50" s="102">
        <f>D45+D47+D48</f>
        <v>0</v>
      </c>
    </row>
    <row r="51" spans="1:4" x14ac:dyDescent="0.25">
      <c r="A51" s="11" t="s">
        <v>37</v>
      </c>
      <c r="B51" s="4" t="s">
        <v>379</v>
      </c>
      <c r="C51" s="101">
        <v>0</v>
      </c>
      <c r="D51" s="101">
        <v>0</v>
      </c>
    </row>
    <row r="52" spans="1:4" x14ac:dyDescent="0.25">
      <c r="A52" s="53" t="s">
        <v>263</v>
      </c>
      <c r="B52" s="53" t="s">
        <v>379</v>
      </c>
      <c r="C52" s="101">
        <v>0</v>
      </c>
      <c r="D52" s="101">
        <v>0</v>
      </c>
    </row>
    <row r="53" spans="1:4" x14ac:dyDescent="0.25">
      <c r="A53" s="18" t="s">
        <v>380</v>
      </c>
      <c r="B53" s="4" t="s">
        <v>381</v>
      </c>
      <c r="C53" s="101">
        <v>0</v>
      </c>
      <c r="D53" s="101">
        <v>0</v>
      </c>
    </row>
    <row r="54" spans="1:4" x14ac:dyDescent="0.25">
      <c r="A54" s="12" t="s">
        <v>38</v>
      </c>
      <c r="B54" s="4" t="s">
        <v>382</v>
      </c>
      <c r="C54" s="101">
        <v>0</v>
      </c>
      <c r="D54" s="101">
        <v>0</v>
      </c>
    </row>
    <row r="55" spans="1:4" x14ac:dyDescent="0.25">
      <c r="A55" s="53" t="s">
        <v>264</v>
      </c>
      <c r="B55" s="53" t="s">
        <v>382</v>
      </c>
      <c r="C55" s="101">
        <v>0</v>
      </c>
      <c r="D55" s="101">
        <v>0</v>
      </c>
    </row>
    <row r="56" spans="1:4" x14ac:dyDescent="0.25">
      <c r="A56" s="18" t="s">
        <v>383</v>
      </c>
      <c r="B56" s="4" t="s">
        <v>384</v>
      </c>
      <c r="C56" s="101">
        <v>0</v>
      </c>
      <c r="D56" s="101">
        <v>0</v>
      </c>
    </row>
    <row r="57" spans="1:4" x14ac:dyDescent="0.25">
      <c r="A57" s="19" t="s">
        <v>31</v>
      </c>
      <c r="B57" s="6" t="s">
        <v>385</v>
      </c>
      <c r="C57" s="101">
        <v>0</v>
      </c>
      <c r="D57" s="101">
        <v>0</v>
      </c>
    </row>
    <row r="58" spans="1:4" x14ac:dyDescent="0.25">
      <c r="A58" s="19" t="s">
        <v>389</v>
      </c>
      <c r="B58" s="6" t="s">
        <v>390</v>
      </c>
      <c r="C58" s="101">
        <v>0</v>
      </c>
      <c r="D58" s="101">
        <v>0</v>
      </c>
    </row>
    <row r="59" spans="1:4" x14ac:dyDescent="0.25">
      <c r="A59" s="19" t="s">
        <v>391</v>
      </c>
      <c r="B59" s="6" t="s">
        <v>392</v>
      </c>
      <c r="C59" s="101">
        <v>0</v>
      </c>
      <c r="D59" s="101">
        <v>0</v>
      </c>
    </row>
    <row r="60" spans="1:4" x14ac:dyDescent="0.25">
      <c r="A60" s="19" t="s">
        <v>395</v>
      </c>
      <c r="B60" s="6" t="s">
        <v>396</v>
      </c>
      <c r="C60" s="101">
        <v>0</v>
      </c>
      <c r="D60" s="101">
        <v>0</v>
      </c>
    </row>
    <row r="61" spans="1:4" x14ac:dyDescent="0.25">
      <c r="A61" s="10" t="s">
        <v>81</v>
      </c>
      <c r="B61" s="6" t="s">
        <v>397</v>
      </c>
      <c r="C61" s="101">
        <v>0</v>
      </c>
      <c r="D61" s="101">
        <v>0</v>
      </c>
    </row>
    <row r="62" spans="1:4" x14ac:dyDescent="0.25">
      <c r="A62" s="14" t="s">
        <v>398</v>
      </c>
      <c r="B62" s="6" t="s">
        <v>397</v>
      </c>
      <c r="C62" s="101">
        <v>0</v>
      </c>
      <c r="D62" s="101">
        <v>0</v>
      </c>
    </row>
    <row r="63" spans="1:4" x14ac:dyDescent="0.25">
      <c r="A63" s="74" t="s">
        <v>33</v>
      </c>
      <c r="B63" s="46" t="s">
        <v>399</v>
      </c>
      <c r="C63" s="101">
        <f>C50+C57+C58+C59+C60+C61</f>
        <v>0</v>
      </c>
      <c r="D63" s="102">
        <f>D50+D57+D58+D59+D60+D61</f>
        <v>0</v>
      </c>
    </row>
    <row r="64" spans="1:4" x14ac:dyDescent="0.25">
      <c r="A64" s="11" t="s">
        <v>400</v>
      </c>
      <c r="B64" s="4" t="s">
        <v>401</v>
      </c>
      <c r="C64" s="101">
        <v>0</v>
      </c>
      <c r="D64" s="101">
        <v>0</v>
      </c>
    </row>
    <row r="65" spans="1:4" x14ac:dyDescent="0.25">
      <c r="A65" s="12" t="s">
        <v>402</v>
      </c>
      <c r="B65" s="4" t="s">
        <v>403</v>
      </c>
      <c r="C65" s="101">
        <v>0</v>
      </c>
      <c r="D65" s="101">
        <v>0</v>
      </c>
    </row>
    <row r="66" spans="1:4" x14ac:dyDescent="0.25">
      <c r="A66" s="18" t="s">
        <v>404</v>
      </c>
      <c r="B66" s="4" t="s">
        <v>405</v>
      </c>
      <c r="C66" s="101">
        <v>0</v>
      </c>
      <c r="D66" s="101">
        <v>0</v>
      </c>
    </row>
    <row r="67" spans="1:4" x14ac:dyDescent="0.25">
      <c r="A67" s="18" t="s">
        <v>16</v>
      </c>
      <c r="B67" s="4" t="s">
        <v>406</v>
      </c>
      <c r="C67" s="101">
        <v>0</v>
      </c>
      <c r="D67" s="101">
        <v>0</v>
      </c>
    </row>
    <row r="68" spans="1:4" x14ac:dyDescent="0.25">
      <c r="A68" s="53" t="s">
        <v>289</v>
      </c>
      <c r="B68" s="53" t="s">
        <v>406</v>
      </c>
      <c r="C68" s="101">
        <v>0</v>
      </c>
      <c r="D68" s="101">
        <v>0</v>
      </c>
    </row>
    <row r="69" spans="1:4" x14ac:dyDescent="0.25">
      <c r="A69" s="53" t="s">
        <v>290</v>
      </c>
      <c r="B69" s="53" t="s">
        <v>406</v>
      </c>
      <c r="C69" s="101">
        <v>0</v>
      </c>
      <c r="D69" s="101">
        <v>0</v>
      </c>
    </row>
    <row r="70" spans="1:4" x14ac:dyDescent="0.25">
      <c r="A70" s="54" t="s">
        <v>291</v>
      </c>
      <c r="B70" s="54" t="s">
        <v>406</v>
      </c>
      <c r="C70" s="101">
        <v>0</v>
      </c>
      <c r="D70" s="101">
        <v>0</v>
      </c>
    </row>
    <row r="71" spans="1:4" x14ac:dyDescent="0.25">
      <c r="A71" s="45" t="s">
        <v>34</v>
      </c>
      <c r="B71" s="46" t="s">
        <v>407</v>
      </c>
      <c r="C71" s="101">
        <v>0</v>
      </c>
      <c r="D71" s="101">
        <v>0</v>
      </c>
    </row>
  </sheetData>
  <mergeCells count="4">
    <mergeCell ref="A3:D3"/>
    <mergeCell ref="A4:D4"/>
    <mergeCell ref="A2:D2"/>
    <mergeCell ref="A1:D1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5"/>
    <pageSetUpPr fitToPage="1"/>
  </sheetPr>
  <dimension ref="A1:I27"/>
  <sheetViews>
    <sheetView workbookViewId="0">
      <selection activeCell="M12" sqref="M12"/>
    </sheetView>
  </sheetViews>
  <sheetFormatPr defaultRowHeight="15" x14ac:dyDescent="0.25"/>
  <cols>
    <col min="1" max="1" width="71.140625" customWidth="1"/>
    <col min="2" max="2" width="14" customWidth="1"/>
    <col min="3" max="3" width="10.85546875" customWidth="1"/>
    <col min="4" max="4" width="14.140625" customWidth="1"/>
    <col min="5" max="5" width="10.7109375" bestFit="1" customWidth="1"/>
    <col min="8" max="8" width="11.42578125" customWidth="1"/>
    <col min="9" max="9" width="13.85546875" customWidth="1"/>
  </cols>
  <sheetData>
    <row r="1" spans="1:9" x14ac:dyDescent="0.25">
      <c r="A1" s="110"/>
      <c r="B1" s="84"/>
      <c r="C1" s="84"/>
      <c r="D1" s="84"/>
      <c r="E1" s="84"/>
      <c r="F1" s="84"/>
    </row>
    <row r="2" spans="1:9" ht="30.75" customHeight="1" x14ac:dyDescent="0.25">
      <c r="A2" s="117" t="s">
        <v>509</v>
      </c>
      <c r="B2" s="120"/>
      <c r="C2" s="120"/>
      <c r="D2" s="120"/>
      <c r="E2" s="120"/>
      <c r="F2" s="120"/>
      <c r="G2" s="120"/>
      <c r="H2" s="120"/>
      <c r="I2" s="120"/>
    </row>
    <row r="3" spans="1:9" ht="23.25" customHeight="1" x14ac:dyDescent="0.25">
      <c r="A3" s="119" t="s">
        <v>91</v>
      </c>
      <c r="B3" s="118"/>
      <c r="C3" s="118"/>
      <c r="D3" s="118"/>
      <c r="E3" s="118"/>
      <c r="F3" s="118"/>
      <c r="G3" s="118"/>
      <c r="H3" s="118"/>
      <c r="I3" s="118"/>
    </row>
    <row r="5" spans="1:9" x14ac:dyDescent="0.25">
      <c r="A5" s="3" t="s">
        <v>82</v>
      </c>
    </row>
    <row r="6" spans="1:9" ht="36.75" x14ac:dyDescent="0.25">
      <c r="A6" s="75" t="s">
        <v>97</v>
      </c>
      <c r="B6" s="76" t="s">
        <v>98</v>
      </c>
      <c r="C6" s="76" t="s">
        <v>99</v>
      </c>
      <c r="D6" s="76" t="s">
        <v>510</v>
      </c>
      <c r="E6" s="76" t="s">
        <v>500</v>
      </c>
      <c r="F6" s="76" t="s">
        <v>501</v>
      </c>
      <c r="G6" s="76" t="s">
        <v>511</v>
      </c>
      <c r="H6" s="76" t="s">
        <v>512</v>
      </c>
      <c r="I6" s="83" t="s">
        <v>100</v>
      </c>
    </row>
    <row r="7" spans="1:9" x14ac:dyDescent="0.25">
      <c r="A7" s="79" t="s">
        <v>101</v>
      </c>
      <c r="B7" s="79"/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f>SUM(C7:H7)</f>
        <v>0</v>
      </c>
    </row>
    <row r="8" spans="1:9" ht="15.75" x14ac:dyDescent="0.3">
      <c r="A8" s="77"/>
      <c r="B8" s="77"/>
      <c r="C8" s="78"/>
      <c r="D8" s="78"/>
      <c r="E8" s="78"/>
      <c r="F8" s="78"/>
      <c r="G8" s="78"/>
      <c r="H8" s="78"/>
      <c r="I8" s="80"/>
    </row>
    <row r="9" spans="1:9" ht="15.75" x14ac:dyDescent="0.3">
      <c r="A9" s="77"/>
      <c r="B9" s="77"/>
      <c r="C9" s="78"/>
      <c r="D9" s="78"/>
      <c r="E9" s="78"/>
      <c r="F9" s="78"/>
      <c r="G9" s="78"/>
      <c r="H9" s="78"/>
      <c r="I9" s="80"/>
    </row>
    <row r="10" spans="1:9" ht="15.75" x14ac:dyDescent="0.3">
      <c r="A10" s="77"/>
      <c r="B10" s="77"/>
      <c r="C10" s="78"/>
      <c r="D10" s="78"/>
      <c r="E10" s="78"/>
      <c r="F10" s="78"/>
      <c r="G10" s="78"/>
      <c r="H10" s="78"/>
      <c r="I10" s="80"/>
    </row>
    <row r="11" spans="1:9" ht="15.75" x14ac:dyDescent="0.3">
      <c r="A11" s="77"/>
      <c r="B11" s="77"/>
      <c r="C11" s="78"/>
      <c r="D11" s="78"/>
      <c r="E11" s="78"/>
      <c r="F11" s="78"/>
      <c r="G11" s="78"/>
      <c r="H11" s="78"/>
      <c r="I11" s="80"/>
    </row>
    <row r="12" spans="1:9" x14ac:dyDescent="0.25">
      <c r="A12" s="79" t="s">
        <v>43</v>
      </c>
      <c r="B12" s="79"/>
      <c r="C12" s="80"/>
      <c r="D12" s="80"/>
      <c r="E12" s="80"/>
      <c r="F12" s="80"/>
      <c r="G12" s="80"/>
      <c r="H12" s="80"/>
      <c r="I12" s="80"/>
    </row>
    <row r="13" spans="1:9" ht="15.75" x14ac:dyDescent="0.3">
      <c r="A13" s="77"/>
      <c r="B13" s="77"/>
      <c r="C13" s="78"/>
      <c r="D13" s="78"/>
      <c r="E13" s="78"/>
      <c r="F13" s="78"/>
      <c r="G13" s="78"/>
      <c r="H13" s="78"/>
      <c r="I13" s="80"/>
    </row>
    <row r="14" spans="1:9" ht="15.75" x14ac:dyDescent="0.3">
      <c r="A14" s="77"/>
      <c r="B14" s="77"/>
      <c r="C14" s="78"/>
      <c r="D14" s="78"/>
      <c r="E14" s="78"/>
      <c r="F14" s="78"/>
      <c r="G14" s="78"/>
      <c r="H14" s="78"/>
      <c r="I14" s="80"/>
    </row>
    <row r="15" spans="1:9" ht="15.75" x14ac:dyDescent="0.3">
      <c r="A15" s="77"/>
      <c r="B15" s="77"/>
      <c r="C15" s="78"/>
      <c r="D15" s="78"/>
      <c r="E15" s="78"/>
      <c r="F15" s="78"/>
      <c r="G15" s="78"/>
      <c r="H15" s="78"/>
      <c r="I15" s="80"/>
    </row>
    <row r="16" spans="1:9" ht="15.75" x14ac:dyDescent="0.3">
      <c r="A16" s="77"/>
      <c r="B16" s="77"/>
      <c r="C16" s="78"/>
      <c r="D16" s="78"/>
      <c r="E16" s="78"/>
      <c r="F16" s="78"/>
      <c r="G16" s="78"/>
      <c r="H16" s="78"/>
      <c r="I16" s="80"/>
    </row>
    <row r="17" spans="1:9" x14ac:dyDescent="0.25">
      <c r="A17" s="79" t="s">
        <v>102</v>
      </c>
      <c r="B17" s="79"/>
      <c r="C17" s="80"/>
      <c r="D17" s="80"/>
      <c r="E17" s="80"/>
      <c r="F17" s="80"/>
      <c r="G17" s="80"/>
      <c r="H17" s="80"/>
      <c r="I17" s="80"/>
    </row>
    <row r="18" spans="1:9" x14ac:dyDescent="0.25">
      <c r="A18" s="79"/>
      <c r="B18" s="79"/>
      <c r="C18" s="80"/>
      <c r="D18" s="80"/>
      <c r="E18" s="80"/>
      <c r="F18" s="80"/>
      <c r="G18" s="80"/>
      <c r="H18" s="80"/>
      <c r="I18" s="80"/>
    </row>
    <row r="19" spans="1:9" ht="15.75" x14ac:dyDescent="0.3">
      <c r="A19" s="77"/>
      <c r="B19" s="77"/>
      <c r="C19" s="78"/>
      <c r="D19" s="78"/>
      <c r="E19" s="78"/>
      <c r="F19" s="78"/>
      <c r="G19" s="78"/>
      <c r="H19" s="78"/>
      <c r="I19" s="80"/>
    </row>
    <row r="20" spans="1:9" ht="15.75" x14ac:dyDescent="0.3">
      <c r="A20" s="77"/>
      <c r="B20" s="77"/>
      <c r="C20" s="78"/>
      <c r="D20" s="78"/>
      <c r="E20" s="78"/>
      <c r="F20" s="78"/>
      <c r="G20" s="78"/>
      <c r="H20" s="78"/>
      <c r="I20" s="80"/>
    </row>
    <row r="21" spans="1:9" ht="15.75" x14ac:dyDescent="0.3">
      <c r="A21" s="77"/>
      <c r="B21" s="77"/>
      <c r="C21" s="78"/>
      <c r="D21" s="78"/>
      <c r="E21" s="78"/>
      <c r="F21" s="78"/>
      <c r="G21" s="78"/>
      <c r="H21" s="78"/>
      <c r="I21" s="80"/>
    </row>
    <row r="22" spans="1:9" x14ac:dyDescent="0.25">
      <c r="A22" s="79" t="s">
        <v>103</v>
      </c>
      <c r="B22" s="79"/>
      <c r="C22" s="80"/>
      <c r="D22" s="80"/>
      <c r="E22" s="80"/>
      <c r="F22" s="80"/>
      <c r="G22" s="80"/>
      <c r="H22" s="80"/>
      <c r="I22" s="80"/>
    </row>
    <row r="23" spans="1:9" x14ac:dyDescent="0.25">
      <c r="A23" s="79"/>
      <c r="B23" s="79"/>
      <c r="C23" s="80"/>
      <c r="D23" s="80"/>
      <c r="E23" s="80"/>
      <c r="F23" s="80"/>
      <c r="G23" s="80"/>
      <c r="H23" s="80"/>
      <c r="I23" s="80"/>
    </row>
    <row r="24" spans="1:9" x14ac:dyDescent="0.25">
      <c r="A24" s="79"/>
      <c r="B24" s="79"/>
      <c r="C24" s="80"/>
      <c r="D24" s="80"/>
      <c r="E24" s="80"/>
      <c r="F24" s="80"/>
      <c r="G24" s="80"/>
      <c r="H24" s="80"/>
      <c r="I24" s="80"/>
    </row>
    <row r="25" spans="1:9" x14ac:dyDescent="0.25">
      <c r="A25" s="79"/>
      <c r="B25" s="79"/>
      <c r="C25" s="80"/>
      <c r="D25" s="80"/>
      <c r="E25" s="80"/>
      <c r="F25" s="80"/>
      <c r="G25" s="80"/>
      <c r="H25" s="80"/>
      <c r="I25" s="80"/>
    </row>
    <row r="26" spans="1:9" x14ac:dyDescent="0.25">
      <c r="A26" s="79"/>
      <c r="B26" s="79"/>
      <c r="C26" s="80"/>
      <c r="D26" s="80"/>
      <c r="E26" s="80"/>
      <c r="F26" s="80"/>
      <c r="G26" s="80"/>
      <c r="H26" s="80"/>
      <c r="I26" s="80"/>
    </row>
    <row r="27" spans="1:9" ht="15.75" x14ac:dyDescent="0.25">
      <c r="A27" s="81" t="s">
        <v>104</v>
      </c>
      <c r="B27" s="79"/>
      <c r="C27" s="82"/>
      <c r="D27" s="82"/>
      <c r="E27" s="82"/>
      <c r="F27" s="82"/>
      <c r="G27" s="82"/>
      <c r="H27" s="82"/>
      <c r="I27" s="82"/>
    </row>
  </sheetData>
  <mergeCells count="2">
    <mergeCell ref="A2:I2"/>
    <mergeCell ref="A3:I3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5"/>
    <pageSetUpPr fitToPage="1"/>
  </sheetPr>
  <dimension ref="A1:J53"/>
  <sheetViews>
    <sheetView workbookViewId="0">
      <selection activeCell="A43" sqref="A43"/>
    </sheetView>
  </sheetViews>
  <sheetFormatPr defaultRowHeight="15" x14ac:dyDescent="0.25"/>
  <cols>
    <col min="1" max="1" width="101.28515625" customWidth="1"/>
    <col min="2" max="2" width="11.710937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s="84" customFormat="1" x14ac:dyDescent="0.25">
      <c r="A1" s="110"/>
    </row>
    <row r="2" spans="1:10" ht="30" customHeight="1" x14ac:dyDescent="0.25">
      <c r="A2" s="117" t="s">
        <v>504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43.5" customHeight="1" x14ac:dyDescent="0.25">
      <c r="A3" s="119" t="s">
        <v>88</v>
      </c>
      <c r="B3" s="119"/>
      <c r="C3" s="119"/>
      <c r="D3" s="119"/>
      <c r="E3" s="119"/>
      <c r="F3" s="119"/>
      <c r="G3" s="119"/>
      <c r="H3" s="119"/>
      <c r="I3" s="119"/>
    </row>
    <row r="5" spans="1:10" ht="26.25" x14ac:dyDescent="0.25">
      <c r="A5" s="70" t="s">
        <v>114</v>
      </c>
    </row>
    <row r="6" spans="1:10" ht="26.25" x14ac:dyDescent="0.25">
      <c r="A6" s="71" t="s">
        <v>85</v>
      </c>
    </row>
    <row r="7" spans="1:10" x14ac:dyDescent="0.25">
      <c r="A7" s="71" t="s">
        <v>86</v>
      </c>
    </row>
    <row r="8" spans="1:10" x14ac:dyDescent="0.25">
      <c r="A8" s="72" t="s">
        <v>87</v>
      </c>
    </row>
    <row r="10" spans="1:10" ht="15.75" x14ac:dyDescent="0.25">
      <c r="A10" s="85" t="s">
        <v>105</v>
      </c>
    </row>
    <row r="11" spans="1:10" ht="15.75" x14ac:dyDescent="0.25">
      <c r="A11" s="85" t="s">
        <v>106</v>
      </c>
    </row>
    <row r="12" spans="1:10" ht="15.75" x14ac:dyDescent="0.25">
      <c r="A12" s="86" t="s">
        <v>107</v>
      </c>
    </row>
    <row r="13" spans="1:10" ht="15.75" x14ac:dyDescent="0.25">
      <c r="A13" s="86" t="s">
        <v>108</v>
      </c>
    </row>
    <row r="14" spans="1:10" ht="15.75" x14ac:dyDescent="0.25">
      <c r="A14" s="86" t="s">
        <v>109</v>
      </c>
    </row>
    <row r="15" spans="1:10" ht="15.75" x14ac:dyDescent="0.25">
      <c r="A15" s="86" t="s">
        <v>110</v>
      </c>
    </row>
    <row r="16" spans="1:10" ht="15.75" x14ac:dyDescent="0.25">
      <c r="A16" s="86" t="s">
        <v>111</v>
      </c>
    </row>
    <row r="17" spans="1:10" ht="15.75" x14ac:dyDescent="0.25">
      <c r="A17" s="86" t="s">
        <v>112</v>
      </c>
    </row>
    <row r="18" spans="1:10" ht="15.75" x14ac:dyDescent="0.25">
      <c r="A18" s="86"/>
    </row>
    <row r="19" spans="1:10" x14ac:dyDescent="0.25">
      <c r="A19" s="3" t="s">
        <v>84</v>
      </c>
    </row>
    <row r="20" spans="1:10" ht="78.75" customHeight="1" x14ac:dyDescent="0.3">
      <c r="A20" s="1" t="s">
        <v>116</v>
      </c>
      <c r="B20" s="2" t="s">
        <v>117</v>
      </c>
      <c r="C20" s="116" t="s">
        <v>495</v>
      </c>
      <c r="D20" s="116" t="s">
        <v>502</v>
      </c>
      <c r="E20" s="116" t="s">
        <v>503</v>
      </c>
      <c r="F20" s="116" t="s">
        <v>513</v>
      </c>
      <c r="G20" s="116" t="s">
        <v>496</v>
      </c>
      <c r="H20" s="116" t="s">
        <v>497</v>
      </c>
      <c r="I20" s="116" t="s">
        <v>499</v>
      </c>
      <c r="J20" s="116" t="s">
        <v>514</v>
      </c>
    </row>
    <row r="21" spans="1:10" x14ac:dyDescent="0.25">
      <c r="A21" s="18" t="s">
        <v>11</v>
      </c>
      <c r="B21" s="4" t="s">
        <v>374</v>
      </c>
      <c r="C21" s="41"/>
      <c r="D21" s="41"/>
      <c r="E21" s="41"/>
      <c r="F21" s="41"/>
      <c r="G21" s="41"/>
      <c r="H21" s="41"/>
      <c r="I21" s="41"/>
      <c r="J21" s="41"/>
    </row>
    <row r="22" spans="1:10" x14ac:dyDescent="0.25">
      <c r="A22" s="53" t="s">
        <v>255</v>
      </c>
      <c r="B22" s="53" t="s">
        <v>374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</row>
    <row r="23" spans="1:10" x14ac:dyDescent="0.25">
      <c r="A23" s="11" t="s">
        <v>375</v>
      </c>
      <c r="B23" s="4" t="s">
        <v>376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</row>
    <row r="24" spans="1:10" x14ac:dyDescent="0.25">
      <c r="A24" s="18" t="s">
        <v>36</v>
      </c>
      <c r="B24" s="4" t="s">
        <v>377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</row>
    <row r="25" spans="1:10" x14ac:dyDescent="0.25">
      <c r="A25" s="53" t="s">
        <v>255</v>
      </c>
      <c r="B25" s="53" t="s">
        <v>377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</row>
    <row r="26" spans="1:10" x14ac:dyDescent="0.25">
      <c r="A26" s="10" t="s">
        <v>30</v>
      </c>
      <c r="B26" s="6" t="s">
        <v>378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</row>
    <row r="27" spans="1:10" x14ac:dyDescent="0.25">
      <c r="A27" s="11" t="s">
        <v>37</v>
      </c>
      <c r="B27" s="4" t="s">
        <v>379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</row>
    <row r="28" spans="1:10" x14ac:dyDescent="0.25">
      <c r="A28" s="53" t="s">
        <v>263</v>
      </c>
      <c r="B28" s="53" t="s">
        <v>379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</row>
    <row r="29" spans="1:10" x14ac:dyDescent="0.25">
      <c r="A29" s="18" t="s">
        <v>380</v>
      </c>
      <c r="B29" s="4" t="s">
        <v>381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</row>
    <row r="30" spans="1:10" x14ac:dyDescent="0.25">
      <c r="A30" s="12" t="s">
        <v>38</v>
      </c>
      <c r="B30" s="4" t="s">
        <v>382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</row>
    <row r="31" spans="1:10" x14ac:dyDescent="0.25">
      <c r="A31" s="53" t="s">
        <v>264</v>
      </c>
      <c r="B31" s="53" t="s">
        <v>382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</row>
    <row r="32" spans="1:10" x14ac:dyDescent="0.25">
      <c r="A32" s="18" t="s">
        <v>383</v>
      </c>
      <c r="B32" s="4" t="s">
        <v>384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</row>
    <row r="33" spans="1:10" x14ac:dyDescent="0.25">
      <c r="A33" s="19" t="s">
        <v>31</v>
      </c>
      <c r="B33" s="6" t="s">
        <v>385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</row>
    <row r="34" spans="1:10" x14ac:dyDescent="0.25">
      <c r="A34" s="11" t="s">
        <v>400</v>
      </c>
      <c r="B34" s="4" t="s">
        <v>401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</row>
    <row r="35" spans="1:10" x14ac:dyDescent="0.25">
      <c r="A35" s="12" t="s">
        <v>402</v>
      </c>
      <c r="B35" s="4" t="s">
        <v>403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</row>
    <row r="36" spans="1:10" x14ac:dyDescent="0.25">
      <c r="A36" s="18" t="s">
        <v>404</v>
      </c>
      <c r="B36" s="4" t="s">
        <v>405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</row>
    <row r="37" spans="1:10" x14ac:dyDescent="0.25">
      <c r="A37" s="18" t="s">
        <v>16</v>
      </c>
      <c r="B37" s="4" t="s">
        <v>406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</row>
    <row r="38" spans="1:10" x14ac:dyDescent="0.25">
      <c r="A38" s="53" t="s">
        <v>289</v>
      </c>
      <c r="B38" s="53" t="s">
        <v>406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</row>
    <row r="39" spans="1:10" x14ac:dyDescent="0.25">
      <c r="A39" s="53" t="s">
        <v>290</v>
      </c>
      <c r="B39" s="53" t="s">
        <v>406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</row>
    <row r="40" spans="1:10" x14ac:dyDescent="0.25">
      <c r="A40" s="54" t="s">
        <v>291</v>
      </c>
      <c r="B40" s="54" t="s">
        <v>406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</row>
    <row r="41" spans="1:10" x14ac:dyDescent="0.25">
      <c r="A41" s="55" t="s">
        <v>34</v>
      </c>
      <c r="B41" s="38" t="s">
        <v>407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</row>
    <row r="42" spans="1:10" x14ac:dyDescent="0.25">
      <c r="A42" s="87"/>
      <c r="B42" s="88"/>
      <c r="C42" s="22"/>
      <c r="D42" s="22"/>
      <c r="E42" s="22"/>
      <c r="F42" s="22"/>
      <c r="G42" s="22"/>
      <c r="H42" s="22"/>
      <c r="I42" s="22"/>
      <c r="J42" s="22"/>
    </row>
    <row r="43" spans="1:10" x14ac:dyDescent="0.25">
      <c r="A43" s="87"/>
      <c r="B43" s="88"/>
      <c r="C43" s="22"/>
      <c r="D43" s="22"/>
      <c r="E43" s="22"/>
      <c r="F43" s="22"/>
      <c r="G43" s="22"/>
      <c r="H43" s="22"/>
      <c r="I43" s="22"/>
      <c r="J43" s="22"/>
    </row>
    <row r="44" spans="1:10" x14ac:dyDescent="0.25">
      <c r="A44" s="87"/>
      <c r="B44" s="88"/>
    </row>
    <row r="45" spans="1:10" ht="25.5" x14ac:dyDescent="0.3">
      <c r="A45" s="1" t="s">
        <v>116</v>
      </c>
      <c r="B45" s="2" t="s">
        <v>117</v>
      </c>
      <c r="C45" s="116" t="s">
        <v>496</v>
      </c>
      <c r="D45" s="116" t="s">
        <v>497</v>
      </c>
      <c r="E45" s="116" t="s">
        <v>499</v>
      </c>
      <c r="F45" s="116" t="s">
        <v>514</v>
      </c>
    </row>
    <row r="46" spans="1:10" ht="15.75" x14ac:dyDescent="0.25">
      <c r="A46" s="89" t="s">
        <v>113</v>
      </c>
      <c r="B46" s="38"/>
      <c r="C46" s="113"/>
      <c r="D46" s="113"/>
      <c r="E46" s="113"/>
      <c r="F46" s="113"/>
    </row>
    <row r="47" spans="1:10" ht="15.75" x14ac:dyDescent="0.25">
      <c r="A47" s="90" t="s">
        <v>107</v>
      </c>
      <c r="B47" s="38" t="s">
        <v>41</v>
      </c>
      <c r="C47" s="113"/>
      <c r="D47" s="113"/>
      <c r="E47" s="113"/>
      <c r="F47" s="113"/>
    </row>
    <row r="48" spans="1:10" ht="31.5" x14ac:dyDescent="0.25">
      <c r="A48" s="90" t="s">
        <v>108</v>
      </c>
      <c r="B48" s="38" t="s">
        <v>362</v>
      </c>
      <c r="C48" s="113"/>
      <c r="D48" s="113"/>
      <c r="E48" s="113"/>
      <c r="F48" s="113"/>
    </row>
    <row r="49" spans="1:6" ht="15.75" x14ac:dyDescent="0.25">
      <c r="A49" s="90" t="s">
        <v>109</v>
      </c>
      <c r="B49" s="38" t="s">
        <v>344</v>
      </c>
      <c r="C49" s="113"/>
      <c r="D49" s="113"/>
      <c r="E49" s="113"/>
      <c r="F49" s="113"/>
    </row>
    <row r="50" spans="1:6" ht="31.5" x14ac:dyDescent="0.25">
      <c r="A50" s="90" t="s">
        <v>110</v>
      </c>
      <c r="B50" s="38" t="s">
        <v>42</v>
      </c>
      <c r="C50" s="113"/>
      <c r="D50" s="113"/>
      <c r="E50" s="113"/>
      <c r="F50" s="113"/>
    </row>
    <row r="51" spans="1:6" ht="15.75" x14ac:dyDescent="0.25">
      <c r="A51" s="90" t="s">
        <v>111</v>
      </c>
      <c r="B51" s="38" t="s">
        <v>338</v>
      </c>
      <c r="C51" s="113"/>
      <c r="D51" s="113"/>
      <c r="E51" s="113"/>
      <c r="F51" s="113"/>
    </row>
    <row r="52" spans="1:6" ht="15.75" x14ac:dyDescent="0.25">
      <c r="A52" s="90" t="s">
        <v>112</v>
      </c>
      <c r="B52" s="38"/>
      <c r="C52" s="113"/>
      <c r="D52" s="113"/>
      <c r="E52" s="113"/>
      <c r="F52" s="113"/>
    </row>
    <row r="53" spans="1:6" x14ac:dyDescent="0.25">
      <c r="A53" s="55" t="s">
        <v>92</v>
      </c>
      <c r="B53" s="38"/>
      <c r="C53" s="113"/>
      <c r="D53" s="113"/>
      <c r="E53" s="113"/>
      <c r="F53" s="113"/>
    </row>
  </sheetData>
  <mergeCells count="2">
    <mergeCell ref="A2:J2"/>
    <mergeCell ref="A3:I3"/>
  </mergeCells>
  <phoneticPr fontId="42" type="noConversion"/>
  <hyperlinks>
    <hyperlink ref="A33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21</vt:i4>
      </vt:variant>
    </vt:vector>
  </HeadingPairs>
  <TitlesOfParts>
    <vt:vector size="29" baseType="lpstr">
      <vt:lpstr>kiadások működés felhalmozás</vt:lpstr>
      <vt:lpstr>bevételek működés felhalmozás</vt:lpstr>
      <vt:lpstr>beruházások felújítások</vt:lpstr>
      <vt:lpstr>stabilitási 1</vt:lpstr>
      <vt:lpstr>stabilitási 2</vt:lpstr>
      <vt:lpstr>hitelek</vt:lpstr>
      <vt:lpstr>TÖBB ÉVES</vt:lpstr>
      <vt:lpstr>GÖRDÜLŐ</vt:lpstr>
      <vt:lpstr>'TÖBB ÉVES'!_pr232</vt:lpstr>
      <vt:lpstr>'TÖBB ÉVES'!_pr233</vt:lpstr>
      <vt:lpstr>'TÖBB ÉVES'!_pr234</vt:lpstr>
      <vt:lpstr>'TÖBB ÉVES'!_pr235</vt:lpstr>
      <vt:lpstr>'TÖBB ÉVES'!_pr236</vt:lpstr>
      <vt:lpstr>'TÖBB ÉVES'!_pr313</vt:lpstr>
      <vt:lpstr>GÖRDÜLŐ!_pr315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'beruházások felújítások'!Nyomtatási_terület</vt:lpstr>
      <vt:lpstr>'bevételek működés felhalmozás'!Nyomtatási_terület</vt:lpstr>
      <vt:lpstr>GÖRDÜLŐ!Nyomtatási_terület</vt:lpstr>
      <vt:lpstr>hitelek!Nyomtatási_terület</vt:lpstr>
      <vt:lpstr>'kiadások működés felhalmozás'!Nyomtatási_terület</vt:lpstr>
      <vt:lpstr>'stabilitási 1'!Nyomtatási_terület</vt:lpstr>
      <vt:lpstr>'stabilitási 2'!Nyomtatási_terület</vt:lpstr>
      <vt:lpstr>'TÖBB 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2019-05-24T08:06:22Z</cp:lastPrinted>
  <dcterms:created xsi:type="dcterms:W3CDTF">2014-01-03T21:48:14Z</dcterms:created>
  <dcterms:modified xsi:type="dcterms:W3CDTF">2019-05-24T08:48:35Z</dcterms:modified>
</cp:coreProperties>
</file>